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islupska\Pictures\"/>
    </mc:Choice>
  </mc:AlternateContent>
  <bookViews>
    <workbookView xWindow="0" yWindow="0" windowWidth="28650" windowHeight="13800"/>
  </bookViews>
  <sheets>
    <sheet name="ZŠ Luže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E54" i="1"/>
  <c r="G51" i="1"/>
  <c r="D51" i="1"/>
  <c r="G50" i="1"/>
  <c r="D50" i="1"/>
  <c r="G49" i="1"/>
  <c r="D49" i="1"/>
  <c r="G48" i="1"/>
  <c r="D48" i="1"/>
  <c r="G47" i="1"/>
  <c r="D47" i="1"/>
  <c r="G46" i="1"/>
  <c r="D46" i="1"/>
  <c r="D54" i="1" l="1"/>
  <c r="G17" i="1" l="1"/>
  <c r="G54" i="1" s="1"/>
</calcChain>
</file>

<file path=xl/sharedStrings.xml><?xml version="1.0" encoding="utf-8"?>
<sst xmlns="http://schemas.openxmlformats.org/spreadsheetml/2006/main" count="108" uniqueCount="69">
  <si>
    <t>NÁVRH ROZPOČTU NA ROK 2021</t>
  </si>
  <si>
    <t>NÁKLADY:</t>
  </si>
  <si>
    <t>zdroj</t>
  </si>
  <si>
    <t>účet</t>
  </si>
  <si>
    <t>popis</t>
  </si>
  <si>
    <t>ROZPOČET 2019 CELKEM  (zřizovatel + jiné zdroje)</t>
  </si>
  <si>
    <t>NÁKLADY 2019 CELKEM</t>
  </si>
  <si>
    <t>Rozpočet 2019-od zřizovatele</t>
  </si>
  <si>
    <t>Rozpočet 2021-od zřizovatele</t>
  </si>
  <si>
    <t>mzdové nákl.z jiných zdrojů:</t>
  </si>
  <si>
    <t>provoz</t>
  </si>
  <si>
    <t>Zák.soc.nákl.-pracovní oděvy</t>
  </si>
  <si>
    <t>Zák.soc.nákl.-vzdělávání zaměstnanců</t>
  </si>
  <si>
    <t>Zák.soc.nákl.-prac.lékařská prohlídka</t>
  </si>
  <si>
    <t>Zák.soc.nákl.-stravování zaměstnanců</t>
  </si>
  <si>
    <t>Manka a škody</t>
  </si>
  <si>
    <t>Spotřeba materiálu-léky</t>
  </si>
  <si>
    <t>Spotřeba materiálu-učebnice</t>
  </si>
  <si>
    <t>Spotřeba materiálu-učební pomůcky</t>
  </si>
  <si>
    <t>Spotřeba materiálu-všeobecný materiál</t>
  </si>
  <si>
    <t>Spotřeba materiálu-majetek pod hranici 028</t>
  </si>
  <si>
    <t>Drobný dlouhodobý  majetek-hmotný</t>
  </si>
  <si>
    <t>Spotřeba energie-voda 314050</t>
  </si>
  <si>
    <t>Spotřeba energie-teplo 314020</t>
  </si>
  <si>
    <t>Spotřeba energie-plyn 314030</t>
  </si>
  <si>
    <t>Spotřeba energie-elektřina 314040</t>
  </si>
  <si>
    <t>Spotřeba energie-pevná paliva</t>
  </si>
  <si>
    <t>Opravy a udržování</t>
  </si>
  <si>
    <t>Cestovné</t>
  </si>
  <si>
    <t>Náklady na reprezentaci</t>
  </si>
  <si>
    <t>Ostatní služby-poštovné</t>
  </si>
  <si>
    <t>Ostatní služby-telekomunikace</t>
  </si>
  <si>
    <t>Ostatní služby-nájem (tělocvična)</t>
  </si>
  <si>
    <t>Ostatní služby-revize</t>
  </si>
  <si>
    <t>Ostatní služby-ostatní</t>
  </si>
  <si>
    <t>Ostatní služby-zpracování dat</t>
  </si>
  <si>
    <t>Ostatní služby-bankovní poplatky</t>
  </si>
  <si>
    <t>Ostatní služby-nehm.majetek do limitu na 018</t>
  </si>
  <si>
    <t>Drobný dlouhodobý  majetek-nehmotný</t>
  </si>
  <si>
    <t>Ostatní náklady z činnosti</t>
  </si>
  <si>
    <t>Ostatní náklady z činnosti-pojištění</t>
  </si>
  <si>
    <t>Ostatní náklady z činnosti-zaokrouhlení</t>
  </si>
  <si>
    <t>Odpisy dlouhodobého majetku</t>
  </si>
  <si>
    <t>silniční daň</t>
  </si>
  <si>
    <t>spojuúčast pojištění</t>
  </si>
  <si>
    <t>Spotřeba materiálu-potraviny</t>
  </si>
  <si>
    <t>Náklady z darů</t>
  </si>
  <si>
    <t>Náklady z doplň.činn.</t>
  </si>
  <si>
    <t>Náklady z ESF</t>
  </si>
  <si>
    <t>Náklady - režie CS</t>
  </si>
  <si>
    <t>Náklady - mzdyCS</t>
  </si>
  <si>
    <t>Mzdové náklady z MSMT dotace</t>
  </si>
  <si>
    <t>CELKEM NÁKLADY</t>
  </si>
  <si>
    <t>VÝNOSY:</t>
  </si>
  <si>
    <t>Výnosy z prodeje služeb-stravné-potraviny</t>
  </si>
  <si>
    <t>Výnosy z prodeje služeb-stravné CS-režie+zisk</t>
  </si>
  <si>
    <t>Výnosy z prodeje služeb-stravné CS-mzdy</t>
  </si>
  <si>
    <t>Čerpání fondů (z darů)</t>
  </si>
  <si>
    <t>Výnosy z prodeje služeb-družina</t>
  </si>
  <si>
    <t>Čerpání fondů+jiné výnosy (úroky apod.)</t>
  </si>
  <si>
    <t>Výnosy z transferů-poměrná část z odpisů (dotace 403)</t>
  </si>
  <si>
    <t>Výnosy z DČ - kroužky, nájmy apod.</t>
  </si>
  <si>
    <t>Výnosy z transferů-ESF</t>
  </si>
  <si>
    <t>odpisy nekryté zřizovatelem</t>
  </si>
  <si>
    <t>Výnosy z transferů-403</t>
  </si>
  <si>
    <t>Výnosy z transferů-dotace od zřizovatele</t>
  </si>
  <si>
    <t>Dotace MSMT na mzdy</t>
  </si>
  <si>
    <t>organizace: Základní škola Lužec nad Vltavou, příspěvková organizace</t>
  </si>
  <si>
    <t>V Lužci nad Vltavou dne 30. 12.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</si>
</sst>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color rgb="FF0033CC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11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2" fillId="0" borderId="0" xfId="1" applyFont="1" applyFill="1" applyBorder="1"/>
    <xf numFmtId="49" fontId="2" fillId="0" borderId="0" xfId="1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1" applyNumberFormat="1" applyFont="1" applyAlignment="1">
      <alignment horizontal="right"/>
    </xf>
    <xf numFmtId="3" fontId="2" fillId="0" borderId="0" xfId="1" applyNumberFormat="1" applyFont="1" applyBorder="1" applyAlignment="1">
      <alignment horizontal="right"/>
    </xf>
    <xf numFmtId="0" fontId="2" fillId="0" borderId="0" xfId="1" applyFont="1" applyAlignment="1">
      <alignment horizontal="left"/>
    </xf>
    <xf numFmtId="3" fontId="2" fillId="0" borderId="0" xfId="1" applyNumberFormat="1" applyFont="1" applyAlignment="1">
      <alignment horizontal="right" vertical="center"/>
    </xf>
    <xf numFmtId="0" fontId="3" fillId="0" borderId="0" xfId="1" applyFont="1" applyFill="1" applyBorder="1"/>
    <xf numFmtId="49" fontId="3" fillId="0" borderId="0" xfId="1" applyNumberFormat="1" applyFont="1" applyAlignment="1">
      <alignment horizontal="center"/>
    </xf>
    <xf numFmtId="0" fontId="3" fillId="0" borderId="0" xfId="1" applyFont="1" applyAlignment="1">
      <alignment horizontal="left"/>
    </xf>
    <xf numFmtId="3" fontId="3" fillId="0" borderId="0" xfId="1" applyNumberFormat="1" applyFont="1" applyAlignment="1">
      <alignment horizontal="right"/>
    </xf>
    <xf numFmtId="0" fontId="4" fillId="0" borderId="0" xfId="1" applyFont="1" applyFill="1" applyBorder="1"/>
    <xf numFmtId="0" fontId="3" fillId="0" borderId="0" xfId="1" applyFont="1" applyFill="1" applyBorder="1" applyAlignment="1">
      <alignment horizontal="center" vertical="center" wrapText="1"/>
    </xf>
    <xf numFmtId="0" fontId="5" fillId="2" borderId="3" xfId="1" applyFont="1" applyFill="1" applyBorder="1"/>
    <xf numFmtId="1" fontId="5" fillId="2" borderId="4" xfId="1" applyNumberFormat="1" applyFont="1" applyFill="1" applyBorder="1"/>
    <xf numFmtId="3" fontId="5" fillId="2" borderId="4" xfId="1" applyNumberFormat="1" applyFont="1" applyFill="1" applyBorder="1" applyAlignment="1">
      <alignment horizontal="right"/>
    </xf>
    <xf numFmtId="0" fontId="4" fillId="0" borderId="3" xfId="1" applyFont="1" applyFill="1" applyBorder="1"/>
    <xf numFmtId="49" fontId="4" fillId="0" borderId="4" xfId="1" applyNumberFormat="1" applyFont="1" applyFill="1" applyBorder="1" applyAlignment="1">
      <alignment horizontal="center"/>
    </xf>
    <xf numFmtId="1" fontId="4" fillId="0" borderId="4" xfId="1" applyNumberFormat="1" applyFont="1" applyFill="1" applyBorder="1"/>
    <xf numFmtId="3" fontId="4" fillId="0" borderId="4" xfId="1" applyNumberFormat="1" applyFont="1" applyFill="1" applyBorder="1" applyAlignment="1">
      <alignment horizontal="right"/>
    </xf>
    <xf numFmtId="1" fontId="4" fillId="0" borderId="3" xfId="0" applyNumberFormat="1" applyFont="1" applyFill="1" applyBorder="1"/>
    <xf numFmtId="3" fontId="4" fillId="0" borderId="4" xfId="0" applyNumberFormat="1" applyFont="1" applyFill="1" applyBorder="1" applyAlignment="1">
      <alignment horizontal="right"/>
    </xf>
    <xf numFmtId="1" fontId="4" fillId="5" borderId="3" xfId="0" applyNumberFormat="1" applyFont="1" applyFill="1" applyBorder="1"/>
    <xf numFmtId="49" fontId="4" fillId="5" borderId="4" xfId="1" applyNumberFormat="1" applyFont="1" applyFill="1" applyBorder="1" applyAlignment="1">
      <alignment horizontal="center"/>
    </xf>
    <xf numFmtId="1" fontId="4" fillId="5" borderId="4" xfId="1" applyNumberFormat="1" applyFont="1" applyFill="1" applyBorder="1"/>
    <xf numFmtId="3" fontId="4" fillId="5" borderId="4" xfId="0" applyNumberFormat="1" applyFont="1" applyFill="1" applyBorder="1" applyAlignment="1">
      <alignment horizontal="right"/>
    </xf>
    <xf numFmtId="0" fontId="4" fillId="5" borderId="4" xfId="1" applyNumberFormat="1" applyFont="1" applyFill="1" applyBorder="1" applyAlignment="1">
      <alignment horizontal="center"/>
    </xf>
    <xf numFmtId="0" fontId="4" fillId="0" borderId="4" xfId="1" applyNumberFormat="1" applyFont="1" applyFill="1" applyBorder="1" applyAlignment="1">
      <alignment horizontal="center"/>
    </xf>
    <xf numFmtId="0" fontId="6" fillId="0" borderId="0" xfId="1" applyFont="1" applyFill="1" applyBorder="1"/>
    <xf numFmtId="0" fontId="4" fillId="6" borderId="3" xfId="1" applyFont="1" applyFill="1" applyBorder="1"/>
    <xf numFmtId="49" fontId="4" fillId="6" borderId="4" xfId="1" applyNumberFormat="1" applyFont="1" applyFill="1" applyBorder="1" applyAlignment="1">
      <alignment horizontal="center"/>
    </xf>
    <xf numFmtId="1" fontId="4" fillId="6" borderId="4" xfId="1" applyNumberFormat="1" applyFont="1" applyFill="1" applyBorder="1"/>
    <xf numFmtId="3" fontId="4" fillId="6" borderId="4" xfId="1" applyNumberFormat="1" applyFont="1" applyFill="1" applyBorder="1" applyAlignment="1">
      <alignment horizontal="right"/>
    </xf>
    <xf numFmtId="0" fontId="4" fillId="7" borderId="3" xfId="1" applyFont="1" applyFill="1" applyBorder="1"/>
    <xf numFmtId="49" fontId="4" fillId="7" borderId="4" xfId="1" applyNumberFormat="1" applyFont="1" applyFill="1" applyBorder="1" applyAlignment="1">
      <alignment horizontal="center"/>
    </xf>
    <xf numFmtId="1" fontId="4" fillId="7" borderId="4" xfId="1" applyNumberFormat="1" applyFont="1" applyFill="1" applyBorder="1"/>
    <xf numFmtId="3" fontId="4" fillId="7" borderId="4" xfId="1" applyNumberFormat="1" applyFont="1" applyFill="1" applyBorder="1" applyAlignment="1">
      <alignment horizontal="right"/>
    </xf>
    <xf numFmtId="1" fontId="4" fillId="7" borderId="3" xfId="0" applyNumberFormat="1" applyFont="1" applyFill="1" applyBorder="1"/>
    <xf numFmtId="1" fontId="4" fillId="7" borderId="4" xfId="0" applyNumberFormat="1" applyFont="1" applyFill="1" applyBorder="1" applyAlignment="1">
      <alignment horizontal="center"/>
    </xf>
    <xf numFmtId="3" fontId="4" fillId="7" borderId="4" xfId="0" applyNumberFormat="1" applyFont="1" applyFill="1" applyBorder="1" applyAlignment="1">
      <alignment horizontal="right"/>
    </xf>
    <xf numFmtId="0" fontId="4" fillId="7" borderId="4" xfId="0" applyFont="1" applyFill="1" applyBorder="1" applyAlignment="1">
      <alignment horizontal="center"/>
    </xf>
    <xf numFmtId="0" fontId="4" fillId="0" borderId="5" xfId="1" applyFont="1" applyFill="1" applyBorder="1"/>
    <xf numFmtId="0" fontId="4" fillId="0" borderId="6" xfId="0" applyFont="1" applyFill="1" applyBorder="1" applyAlignment="1">
      <alignment horizontal="center"/>
    </xf>
    <xf numFmtId="1" fontId="4" fillId="0" borderId="6" xfId="1" applyNumberFormat="1" applyFont="1" applyFill="1" applyBorder="1"/>
    <xf numFmtId="3" fontId="4" fillId="0" borderId="6" xfId="1" applyNumberFormat="1" applyFont="1" applyFill="1" applyBorder="1" applyAlignment="1">
      <alignment horizontal="right"/>
    </xf>
    <xf numFmtId="3" fontId="3" fillId="0" borderId="6" xfId="1" applyNumberFormat="1" applyFont="1" applyFill="1" applyBorder="1" applyAlignment="1">
      <alignment horizontal="right"/>
    </xf>
    <xf numFmtId="0" fontId="3" fillId="8" borderId="5" xfId="1" applyFont="1" applyFill="1" applyBorder="1"/>
    <xf numFmtId="0" fontId="3" fillId="8" borderId="6" xfId="0" applyFont="1" applyFill="1" applyBorder="1" applyAlignment="1">
      <alignment horizontal="center"/>
    </xf>
    <xf numFmtId="1" fontId="3" fillId="8" borderId="6" xfId="1" applyNumberFormat="1" applyFont="1" applyFill="1" applyBorder="1"/>
    <xf numFmtId="3" fontId="3" fillId="8" borderId="6" xfId="1" applyNumberFormat="1" applyFont="1" applyFill="1" applyBorder="1" applyAlignment="1">
      <alignment horizontal="right"/>
    </xf>
    <xf numFmtId="0" fontId="7" fillId="9" borderId="7" xfId="1" applyFont="1" applyFill="1" applyBorder="1"/>
    <xf numFmtId="0" fontId="7" fillId="9" borderId="8" xfId="0" applyFont="1" applyFill="1" applyBorder="1" applyAlignment="1">
      <alignment horizontal="center"/>
    </xf>
    <xf numFmtId="1" fontId="7" fillId="9" borderId="8" xfId="1" applyNumberFormat="1" applyFont="1" applyFill="1" applyBorder="1"/>
    <xf numFmtId="3" fontId="7" fillId="9" borderId="8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" fontId="1" fillId="0" borderId="0" xfId="1" applyNumberFormat="1" applyFont="1" applyFill="1" applyBorder="1" applyAlignment="1">
      <alignment horizontal="right"/>
    </xf>
    <xf numFmtId="3" fontId="4" fillId="0" borderId="0" xfId="1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>
      <alignment horizontal="right"/>
    </xf>
    <xf numFmtId="3" fontId="3" fillId="0" borderId="0" xfId="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" fontId="8" fillId="0" borderId="0" xfId="1" applyNumberFormat="1" applyFont="1" applyFill="1" applyBorder="1"/>
    <xf numFmtId="0" fontId="4" fillId="0" borderId="1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1" fontId="4" fillId="0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7" borderId="4" xfId="1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1" fontId="2" fillId="10" borderId="3" xfId="0" applyNumberFormat="1" applyFont="1" applyFill="1" applyBorder="1"/>
    <xf numFmtId="0" fontId="2" fillId="10" borderId="4" xfId="1" applyNumberFormat="1" applyFont="1" applyFill="1" applyBorder="1" applyAlignment="1">
      <alignment horizontal="center"/>
    </xf>
    <xf numFmtId="1" fontId="2" fillId="10" borderId="4" xfId="1" applyNumberFormat="1" applyFont="1" applyFill="1" applyBorder="1"/>
    <xf numFmtId="3" fontId="2" fillId="10" borderId="4" xfId="1" applyNumberFormat="1" applyFont="1" applyFill="1" applyBorder="1" applyAlignment="1">
      <alignment horizontal="right"/>
    </xf>
    <xf numFmtId="1" fontId="3" fillId="0" borderId="5" xfId="0" applyNumberFormat="1" applyFont="1" applyFill="1" applyBorder="1"/>
    <xf numFmtId="0" fontId="3" fillId="0" borderId="6" xfId="1" applyNumberFormat="1" applyFont="1" applyFill="1" applyBorder="1" applyAlignment="1">
      <alignment horizontal="center"/>
    </xf>
    <xf numFmtId="1" fontId="3" fillId="0" borderId="6" xfId="1" applyNumberFormat="1" applyFont="1" applyFill="1" applyBorder="1"/>
    <xf numFmtId="49" fontId="4" fillId="0" borderId="0" xfId="1" applyNumberFormat="1" applyFont="1" applyAlignment="1">
      <alignment horizontal="center"/>
    </xf>
    <xf numFmtId="0" fontId="4" fillId="0" borderId="0" xfId="1" applyFont="1"/>
    <xf numFmtId="3" fontId="4" fillId="0" borderId="0" xfId="1" applyNumberFormat="1" applyFont="1" applyAlignment="1">
      <alignment horizontal="right"/>
    </xf>
    <xf numFmtId="3" fontId="4" fillId="0" borderId="0" xfId="1" applyNumberFormat="1" applyFont="1" applyAlignment="1">
      <alignment horizontal="right" vertical="center"/>
    </xf>
    <xf numFmtId="3" fontId="9" fillId="0" borderId="0" xfId="1" applyNumberFormat="1" applyFont="1" applyAlignment="1">
      <alignment horizontal="right"/>
    </xf>
    <xf numFmtId="3" fontId="10" fillId="0" borderId="0" xfId="1" applyNumberFormat="1" applyFont="1" applyAlignment="1">
      <alignment horizontal="right"/>
    </xf>
    <xf numFmtId="49" fontId="11" fillId="0" borderId="7" xfId="1" applyNumberFormat="1" applyFont="1" applyFill="1" applyBorder="1" applyAlignment="1">
      <alignment horizontal="center" vertical="center" wrapText="1"/>
    </xf>
    <xf numFmtId="49" fontId="11" fillId="0" borderId="2" xfId="1" applyNumberFormat="1" applyFont="1" applyFill="1" applyBorder="1" applyAlignment="1">
      <alignment horizontal="center" vertical="center" wrapText="1"/>
    </xf>
    <xf numFmtId="1" fontId="11" fillId="0" borderId="2" xfId="1" applyNumberFormat="1" applyFont="1" applyFill="1" applyBorder="1" applyAlignment="1">
      <alignment horizontal="center" vertical="center" wrapText="1"/>
    </xf>
    <xf numFmtId="3" fontId="11" fillId="0" borderId="2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left"/>
    </xf>
    <xf numFmtId="3" fontId="11" fillId="0" borderId="9" xfId="1" applyNumberFormat="1" applyFont="1" applyFill="1" applyBorder="1" applyAlignment="1">
      <alignment horizontal="center" vertical="center" wrapText="1"/>
    </xf>
    <xf numFmtId="3" fontId="5" fillId="2" borderId="10" xfId="1" applyNumberFormat="1" applyFont="1" applyFill="1" applyBorder="1" applyAlignment="1">
      <alignment horizontal="right"/>
    </xf>
    <xf numFmtId="3" fontId="3" fillId="0" borderId="10" xfId="1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3" borderId="10" xfId="0" applyNumberFormat="1" applyFont="1" applyFill="1" applyBorder="1" applyAlignment="1">
      <alignment horizontal="right"/>
    </xf>
    <xf numFmtId="3" fontId="3" fillId="4" borderId="10" xfId="0" applyNumberFormat="1" applyFont="1" applyFill="1" applyBorder="1" applyAlignment="1">
      <alignment horizontal="right"/>
    </xf>
    <xf numFmtId="3" fontId="3" fillId="5" borderId="10" xfId="0" applyNumberFormat="1" applyFont="1" applyFill="1" applyBorder="1" applyAlignment="1">
      <alignment horizontal="right"/>
    </xf>
    <xf numFmtId="3" fontId="3" fillId="6" borderId="10" xfId="1" applyNumberFormat="1" applyFont="1" applyFill="1" applyBorder="1" applyAlignment="1">
      <alignment horizontal="right"/>
    </xf>
    <xf numFmtId="3" fontId="4" fillId="7" borderId="10" xfId="1" applyNumberFormat="1" applyFont="1" applyFill="1" applyBorder="1" applyAlignment="1">
      <alignment horizontal="right"/>
    </xf>
    <xf numFmtId="3" fontId="4" fillId="7" borderId="10" xfId="0" applyNumberFormat="1" applyFont="1" applyFill="1" applyBorder="1" applyAlignment="1">
      <alignment horizontal="right"/>
    </xf>
    <xf numFmtId="3" fontId="3" fillId="0" borderId="11" xfId="1" applyNumberFormat="1" applyFont="1" applyFill="1" applyBorder="1" applyAlignment="1">
      <alignment horizontal="right"/>
    </xf>
    <xf numFmtId="3" fontId="3" fillId="8" borderId="11" xfId="1" applyNumberFormat="1" applyFont="1" applyFill="1" applyBorder="1" applyAlignment="1">
      <alignment horizontal="right"/>
    </xf>
    <xf numFmtId="3" fontId="7" fillId="9" borderId="12" xfId="1" applyNumberFormat="1" applyFont="1" applyFill="1" applyBorder="1" applyAlignment="1">
      <alignment horizontal="right"/>
    </xf>
    <xf numFmtId="0" fontId="4" fillId="0" borderId="13" xfId="1" applyFont="1" applyFill="1" applyBorder="1"/>
    <xf numFmtId="3" fontId="3" fillId="0" borderId="14" xfId="1" applyNumberFormat="1" applyFont="1" applyFill="1" applyBorder="1" applyAlignment="1">
      <alignment horizontal="right"/>
    </xf>
    <xf numFmtId="0" fontId="3" fillId="0" borderId="13" xfId="1" applyFont="1" applyFill="1" applyBorder="1"/>
    <xf numFmtId="3" fontId="3" fillId="0" borderId="9" xfId="1" applyNumberFormat="1" applyFont="1" applyFill="1" applyBorder="1" applyAlignment="1">
      <alignment horizontal="center" vertical="center" wrapText="1"/>
    </xf>
    <xf numFmtId="3" fontId="3" fillId="7" borderId="10" xfId="1" applyNumberFormat="1" applyFont="1" applyFill="1" applyBorder="1" applyAlignment="1">
      <alignment horizontal="right"/>
    </xf>
    <xf numFmtId="3" fontId="2" fillId="10" borderId="10" xfId="1" applyNumberFormat="1" applyFont="1" applyFill="1" applyBorder="1" applyAlignment="1">
      <alignment horizontal="right"/>
    </xf>
    <xf numFmtId="1" fontId="3" fillId="8" borderId="15" xfId="0" applyNumberFormat="1" applyFont="1" applyFill="1" applyBorder="1"/>
    <xf numFmtId="0" fontId="3" fillId="8" borderId="16" xfId="1" applyNumberFormat="1" applyFont="1" applyFill="1" applyBorder="1" applyAlignment="1">
      <alignment horizontal="center"/>
    </xf>
    <xf numFmtId="1" fontId="3" fillId="8" borderId="16" xfId="1" applyNumberFormat="1" applyFont="1" applyFill="1" applyBorder="1"/>
    <xf numFmtId="3" fontId="3" fillId="8" borderId="16" xfId="1" applyNumberFormat="1" applyFont="1" applyFill="1" applyBorder="1" applyAlignment="1">
      <alignment horizontal="right"/>
    </xf>
    <xf numFmtId="3" fontId="3" fillId="8" borderId="17" xfId="1" applyNumberFormat="1" applyFont="1" applyFill="1" applyBorder="1" applyAlignment="1">
      <alignment horizontal="righ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0"/>
  <sheetViews>
    <sheetView tabSelected="1" zoomScale="115" zoomScaleNormal="115" workbookViewId="0">
      <selection activeCell="J8" sqref="J8"/>
    </sheetView>
  </sheetViews>
  <sheetFormatPr defaultColWidth="9.33203125" defaultRowHeight="12" x14ac:dyDescent="0.2"/>
  <cols>
    <col min="1" max="1" width="10.83203125" style="12" bestFit="1" customWidth="1"/>
    <col min="2" max="2" width="8.83203125" style="76" bestFit="1" customWidth="1"/>
    <col min="3" max="3" width="56.33203125" style="77" customWidth="1"/>
    <col min="4" max="4" width="13.83203125" style="78" hidden="1" customWidth="1"/>
    <col min="5" max="5" width="13.83203125" style="80" hidden="1" customWidth="1"/>
    <col min="6" max="6" width="13.83203125" style="79" hidden="1" customWidth="1"/>
    <col min="7" max="7" width="34" style="12" customWidth="1"/>
    <col min="8" max="207" width="8.83203125" style="12" customWidth="1"/>
    <col min="208" max="16384" width="9.33203125" style="12"/>
  </cols>
  <sheetData>
    <row r="1" spans="1:7" s="1" customFormat="1" ht="18.75" x14ac:dyDescent="0.3">
      <c r="B1" s="2"/>
      <c r="C1" s="3" t="s">
        <v>0</v>
      </c>
      <c r="D1" s="4"/>
      <c r="E1" s="4"/>
      <c r="F1" s="5"/>
      <c r="G1" s="4"/>
    </row>
    <row r="2" spans="1:7" s="1" customFormat="1" ht="9" customHeight="1" x14ac:dyDescent="0.3">
      <c r="B2" s="2"/>
      <c r="C2" s="6"/>
      <c r="D2" s="4"/>
      <c r="E2" s="4"/>
      <c r="F2" s="7"/>
      <c r="G2" s="4"/>
    </row>
    <row r="3" spans="1:7" s="1" customFormat="1" ht="18.75" x14ac:dyDescent="0.3">
      <c r="B3" s="2"/>
      <c r="C3" s="6" t="s">
        <v>67</v>
      </c>
      <c r="D3" s="4"/>
      <c r="E3" s="4"/>
      <c r="F3" s="7"/>
      <c r="G3" s="4"/>
    </row>
    <row r="4" spans="1:7" ht="9" customHeight="1" x14ac:dyDescent="0.3">
      <c r="A4" s="8"/>
      <c r="B4" s="9"/>
      <c r="C4" s="10"/>
      <c r="D4" s="11"/>
      <c r="E4" s="4"/>
      <c r="F4" s="7"/>
      <c r="G4" s="4"/>
    </row>
    <row r="5" spans="1:7" ht="19.5" thickBot="1" x14ac:dyDescent="0.35">
      <c r="A5" s="8"/>
      <c r="B5" s="9"/>
      <c r="C5" s="6" t="s">
        <v>1</v>
      </c>
      <c r="D5" s="11"/>
      <c r="E5" s="4"/>
      <c r="F5" s="7"/>
      <c r="G5" s="4"/>
    </row>
    <row r="6" spans="1:7" s="13" customFormat="1" ht="42.75" customHeight="1" thickBot="1" x14ac:dyDescent="0.25">
      <c r="A6" s="82" t="s">
        <v>2</v>
      </c>
      <c r="B6" s="83" t="s">
        <v>3</v>
      </c>
      <c r="C6" s="84" t="s">
        <v>4</v>
      </c>
      <c r="D6" s="85" t="s">
        <v>5</v>
      </c>
      <c r="E6" s="85" t="s">
        <v>6</v>
      </c>
      <c r="F6" s="85" t="s">
        <v>7</v>
      </c>
      <c r="G6" s="87" t="s">
        <v>8</v>
      </c>
    </row>
    <row r="7" spans="1:7" x14ac:dyDescent="0.2">
      <c r="A7" s="14"/>
      <c r="B7" s="86" t="s">
        <v>9</v>
      </c>
      <c r="C7" s="15"/>
      <c r="D7" s="16"/>
      <c r="E7" s="16">
        <v>0</v>
      </c>
      <c r="F7" s="16">
        <v>0</v>
      </c>
      <c r="G7" s="88">
        <v>40000</v>
      </c>
    </row>
    <row r="8" spans="1:7" x14ac:dyDescent="0.2">
      <c r="A8" s="17"/>
      <c r="B8" s="18"/>
      <c r="C8" s="19"/>
      <c r="D8" s="20"/>
      <c r="E8" s="20">
        <v>0</v>
      </c>
      <c r="F8" s="20">
        <v>0</v>
      </c>
      <c r="G8" s="89"/>
    </row>
    <row r="9" spans="1:7" x14ac:dyDescent="0.2">
      <c r="A9" s="17" t="s">
        <v>10</v>
      </c>
      <c r="B9" s="18">
        <v>527050</v>
      </c>
      <c r="C9" s="19" t="s">
        <v>11</v>
      </c>
      <c r="D9" s="20">
        <v>5000</v>
      </c>
      <c r="E9" s="20">
        <v>4539</v>
      </c>
      <c r="F9" s="20"/>
      <c r="G9" s="89">
        <v>1000</v>
      </c>
    </row>
    <row r="10" spans="1:7" x14ac:dyDescent="0.2">
      <c r="A10" s="17" t="s">
        <v>10</v>
      </c>
      <c r="B10" s="18">
        <v>527060</v>
      </c>
      <c r="C10" s="19" t="s">
        <v>12</v>
      </c>
      <c r="D10" s="20">
        <v>9000</v>
      </c>
      <c r="E10" s="20">
        <v>8707.25</v>
      </c>
      <c r="F10" s="20"/>
      <c r="G10" s="89">
        <v>16000</v>
      </c>
    </row>
    <row r="11" spans="1:7" x14ac:dyDescent="0.2">
      <c r="A11" s="17" t="s">
        <v>10</v>
      </c>
      <c r="B11" s="18">
        <v>527070</v>
      </c>
      <c r="C11" s="19" t="s">
        <v>13</v>
      </c>
      <c r="D11" s="20">
        <v>6000</v>
      </c>
      <c r="E11" s="20">
        <v>5200</v>
      </c>
      <c r="F11" s="20"/>
      <c r="G11" s="89">
        <v>1000</v>
      </c>
    </row>
    <row r="12" spans="1:7" x14ac:dyDescent="0.2">
      <c r="A12" s="17" t="s">
        <v>10</v>
      </c>
      <c r="B12" s="18">
        <v>527080</v>
      </c>
      <c r="C12" s="19" t="s">
        <v>14</v>
      </c>
      <c r="D12" s="20">
        <v>0</v>
      </c>
      <c r="E12" s="20">
        <v>0</v>
      </c>
      <c r="F12" s="20"/>
      <c r="G12" s="89">
        <v>0</v>
      </c>
    </row>
    <row r="13" spans="1:7" x14ac:dyDescent="0.2">
      <c r="A13" s="17" t="s">
        <v>10</v>
      </c>
      <c r="B13" s="18">
        <v>547000</v>
      </c>
      <c r="C13" s="19" t="s">
        <v>15</v>
      </c>
      <c r="D13" s="20">
        <v>0</v>
      </c>
      <c r="E13" s="20">
        <v>0</v>
      </c>
      <c r="F13" s="20"/>
      <c r="G13" s="89">
        <v>0</v>
      </c>
    </row>
    <row r="14" spans="1:7" x14ac:dyDescent="0.2">
      <c r="A14" s="21" t="s">
        <v>10</v>
      </c>
      <c r="B14" s="18">
        <v>501020</v>
      </c>
      <c r="C14" s="19" t="s">
        <v>16</v>
      </c>
      <c r="D14" s="22">
        <v>5000</v>
      </c>
      <c r="E14" s="22">
        <v>4171</v>
      </c>
      <c r="F14" s="22"/>
      <c r="G14" s="90">
        <v>5000</v>
      </c>
    </row>
    <row r="15" spans="1:7" x14ac:dyDescent="0.2">
      <c r="A15" s="21" t="s">
        <v>10</v>
      </c>
      <c r="B15" s="18">
        <v>501030</v>
      </c>
      <c r="C15" s="19" t="s">
        <v>17</v>
      </c>
      <c r="D15" s="22">
        <v>12000</v>
      </c>
      <c r="E15" s="22">
        <v>11414.6</v>
      </c>
      <c r="F15" s="22"/>
      <c r="G15" s="91">
        <v>3000</v>
      </c>
    </row>
    <row r="16" spans="1:7" x14ac:dyDescent="0.2">
      <c r="A16" s="21" t="s">
        <v>10</v>
      </c>
      <c r="B16" s="18">
        <v>501040</v>
      </c>
      <c r="C16" s="19" t="s">
        <v>18</v>
      </c>
      <c r="D16" s="22">
        <v>2500</v>
      </c>
      <c r="E16" s="22">
        <v>1294</v>
      </c>
      <c r="F16" s="22"/>
      <c r="G16" s="91">
        <v>10000</v>
      </c>
    </row>
    <row r="17" spans="1:7" x14ac:dyDescent="0.2">
      <c r="A17" s="21" t="s">
        <v>10</v>
      </c>
      <c r="B17" s="18">
        <v>501050</v>
      </c>
      <c r="C17" s="19" t="s">
        <v>19</v>
      </c>
      <c r="D17" s="22">
        <v>173000</v>
      </c>
      <c r="E17" s="22">
        <v>169642.91</v>
      </c>
      <c r="F17" s="22">
        <v>173000</v>
      </c>
      <c r="G17" s="92">
        <f>G69-(SUM(G7:G16)+SUM(G18:G44))</f>
        <v>123000</v>
      </c>
    </row>
    <row r="18" spans="1:7" x14ac:dyDescent="0.2">
      <c r="A18" s="21" t="s">
        <v>10</v>
      </c>
      <c r="B18" s="18">
        <v>501090</v>
      </c>
      <c r="C18" s="19" t="s">
        <v>20</v>
      </c>
      <c r="D18" s="22">
        <v>0</v>
      </c>
      <c r="E18" s="22">
        <v>0</v>
      </c>
      <c r="F18" s="22">
        <v>0</v>
      </c>
      <c r="G18" s="91">
        <v>100000</v>
      </c>
    </row>
    <row r="19" spans="1:7" x14ac:dyDescent="0.2">
      <c r="A19" s="21" t="s">
        <v>10</v>
      </c>
      <c r="B19" s="18">
        <v>558010</v>
      </c>
      <c r="C19" s="19" t="s">
        <v>21</v>
      </c>
      <c r="D19" s="22">
        <v>377000</v>
      </c>
      <c r="E19" s="22">
        <v>376806.06999999995</v>
      </c>
      <c r="F19" s="22">
        <v>260000</v>
      </c>
      <c r="G19" s="91">
        <v>80000</v>
      </c>
    </row>
    <row r="20" spans="1:7" x14ac:dyDescent="0.2">
      <c r="A20" s="23" t="s">
        <v>10</v>
      </c>
      <c r="B20" s="24">
        <v>502010</v>
      </c>
      <c r="C20" s="25" t="s">
        <v>22</v>
      </c>
      <c r="D20" s="26">
        <v>69000</v>
      </c>
      <c r="E20" s="26">
        <v>68606.75</v>
      </c>
      <c r="F20" s="26">
        <v>69000</v>
      </c>
      <c r="G20" s="93">
        <v>70000</v>
      </c>
    </row>
    <row r="21" spans="1:7" x14ac:dyDescent="0.2">
      <c r="A21" s="23" t="s">
        <v>10</v>
      </c>
      <c r="B21" s="27">
        <v>502020</v>
      </c>
      <c r="C21" s="25" t="s">
        <v>23</v>
      </c>
      <c r="D21" s="26">
        <v>0</v>
      </c>
      <c r="E21" s="26">
        <v>0</v>
      </c>
      <c r="F21" s="26">
        <v>0</v>
      </c>
      <c r="G21" s="93">
        <v>0</v>
      </c>
    </row>
    <row r="22" spans="1:7" x14ac:dyDescent="0.2">
      <c r="A22" s="23" t="s">
        <v>10</v>
      </c>
      <c r="B22" s="24">
        <v>502030</v>
      </c>
      <c r="C22" s="25" t="s">
        <v>24</v>
      </c>
      <c r="D22" s="26">
        <v>94000</v>
      </c>
      <c r="E22" s="26">
        <v>93095</v>
      </c>
      <c r="F22" s="26">
        <v>94000</v>
      </c>
      <c r="G22" s="93">
        <v>120000</v>
      </c>
    </row>
    <row r="23" spans="1:7" x14ac:dyDescent="0.2">
      <c r="A23" s="23" t="s">
        <v>10</v>
      </c>
      <c r="B23" s="24">
        <v>502040</v>
      </c>
      <c r="C23" s="25" t="s">
        <v>25</v>
      </c>
      <c r="D23" s="26">
        <v>159000</v>
      </c>
      <c r="E23" s="26">
        <v>158687</v>
      </c>
      <c r="F23" s="26">
        <v>159000</v>
      </c>
      <c r="G23" s="93">
        <v>180000</v>
      </c>
    </row>
    <row r="24" spans="1:7" x14ac:dyDescent="0.2">
      <c r="A24" s="23" t="s">
        <v>10</v>
      </c>
      <c r="B24" s="24">
        <v>502050</v>
      </c>
      <c r="C24" s="25" t="s">
        <v>26</v>
      </c>
      <c r="D24" s="26">
        <v>0</v>
      </c>
      <c r="E24" s="26">
        <v>0</v>
      </c>
      <c r="F24" s="26">
        <v>0</v>
      </c>
      <c r="G24" s="93">
        <v>0</v>
      </c>
    </row>
    <row r="25" spans="1:7" x14ac:dyDescent="0.2">
      <c r="A25" s="21" t="s">
        <v>10</v>
      </c>
      <c r="B25" s="18">
        <v>511010</v>
      </c>
      <c r="C25" s="19" t="s">
        <v>27</v>
      </c>
      <c r="D25" s="22">
        <v>34000</v>
      </c>
      <c r="E25" s="22">
        <v>33081</v>
      </c>
      <c r="F25" s="22">
        <v>34000</v>
      </c>
      <c r="G25" s="91">
        <v>280000</v>
      </c>
    </row>
    <row r="26" spans="1:7" x14ac:dyDescent="0.2">
      <c r="A26" s="21" t="s">
        <v>10</v>
      </c>
      <c r="B26" s="28">
        <v>512010</v>
      </c>
      <c r="C26" s="19" t="s">
        <v>28</v>
      </c>
      <c r="D26" s="22">
        <v>30000</v>
      </c>
      <c r="E26" s="22">
        <v>29143</v>
      </c>
      <c r="F26" s="22">
        <v>30000</v>
      </c>
      <c r="G26" s="90">
        <v>25000</v>
      </c>
    </row>
    <row r="27" spans="1:7" x14ac:dyDescent="0.2">
      <c r="A27" s="21" t="s">
        <v>10</v>
      </c>
      <c r="B27" s="18">
        <v>513010</v>
      </c>
      <c r="C27" s="19" t="s">
        <v>29</v>
      </c>
      <c r="D27" s="22">
        <v>0</v>
      </c>
      <c r="E27" s="22">
        <v>0</v>
      </c>
      <c r="F27" s="22">
        <v>0</v>
      </c>
      <c r="G27" s="90">
        <v>0</v>
      </c>
    </row>
    <row r="28" spans="1:7" x14ac:dyDescent="0.2">
      <c r="A28" s="21" t="s">
        <v>10</v>
      </c>
      <c r="B28" s="18">
        <v>518010</v>
      </c>
      <c r="C28" s="19" t="s">
        <v>30</v>
      </c>
      <c r="D28" s="22">
        <v>4000</v>
      </c>
      <c r="E28" s="22">
        <v>3454</v>
      </c>
      <c r="F28" s="22">
        <v>4000</v>
      </c>
      <c r="G28" s="90">
        <v>3000</v>
      </c>
    </row>
    <row r="29" spans="1:7" x14ac:dyDescent="0.2">
      <c r="A29" s="21" t="s">
        <v>10</v>
      </c>
      <c r="B29" s="18">
        <v>518020</v>
      </c>
      <c r="C29" s="19" t="s">
        <v>31</v>
      </c>
      <c r="D29" s="22">
        <v>29000</v>
      </c>
      <c r="E29" s="22">
        <v>28602.489999999998</v>
      </c>
      <c r="F29" s="22">
        <v>29000</v>
      </c>
      <c r="G29" s="90">
        <v>30000</v>
      </c>
    </row>
    <row r="30" spans="1:7" x14ac:dyDescent="0.2">
      <c r="A30" s="21" t="s">
        <v>10</v>
      </c>
      <c r="B30" s="18">
        <v>518030</v>
      </c>
      <c r="C30" s="19" t="s">
        <v>32</v>
      </c>
      <c r="D30" s="22">
        <v>150000</v>
      </c>
      <c r="E30" s="22">
        <v>150000</v>
      </c>
      <c r="F30" s="22">
        <v>150000</v>
      </c>
      <c r="G30" s="90">
        <v>150000</v>
      </c>
    </row>
    <row r="31" spans="1:7" x14ac:dyDescent="0.2">
      <c r="A31" s="21" t="s">
        <v>10</v>
      </c>
      <c r="B31" s="18">
        <v>518040</v>
      </c>
      <c r="C31" s="19" t="s">
        <v>33</v>
      </c>
      <c r="D31" s="22">
        <v>22000</v>
      </c>
      <c r="E31" s="22">
        <v>21778</v>
      </c>
      <c r="F31" s="22">
        <v>22000</v>
      </c>
      <c r="G31" s="90">
        <v>22000</v>
      </c>
    </row>
    <row r="32" spans="1:7" x14ac:dyDescent="0.2">
      <c r="A32" s="21" t="s">
        <v>10</v>
      </c>
      <c r="B32" s="18">
        <v>518060</v>
      </c>
      <c r="C32" s="19" t="s">
        <v>34</v>
      </c>
      <c r="D32" s="22">
        <v>319000</v>
      </c>
      <c r="E32" s="22">
        <v>318065.75</v>
      </c>
      <c r="F32" s="22">
        <v>319000</v>
      </c>
      <c r="G32" s="90">
        <v>320000</v>
      </c>
    </row>
    <row r="33" spans="1:7" x14ac:dyDescent="0.2">
      <c r="A33" s="21" t="s">
        <v>10</v>
      </c>
      <c r="B33" s="18">
        <v>518070</v>
      </c>
      <c r="C33" s="19" t="s">
        <v>35</v>
      </c>
      <c r="D33" s="22">
        <v>214000</v>
      </c>
      <c r="E33" s="22">
        <v>213286.69999999998</v>
      </c>
      <c r="F33" s="22">
        <v>214000</v>
      </c>
      <c r="G33" s="90">
        <v>230000</v>
      </c>
    </row>
    <row r="34" spans="1:7" x14ac:dyDescent="0.2">
      <c r="A34" s="21" t="s">
        <v>10</v>
      </c>
      <c r="B34" s="18">
        <v>518080</v>
      </c>
      <c r="C34" s="19" t="s">
        <v>36</v>
      </c>
      <c r="D34" s="22">
        <v>2000</v>
      </c>
      <c r="E34" s="22">
        <v>1737</v>
      </c>
      <c r="F34" s="22">
        <v>2000</v>
      </c>
      <c r="G34" s="90">
        <v>2000</v>
      </c>
    </row>
    <row r="35" spans="1:7" x14ac:dyDescent="0.2">
      <c r="A35" s="21" t="s">
        <v>10</v>
      </c>
      <c r="B35" s="18">
        <v>518090</v>
      </c>
      <c r="C35" s="19" t="s">
        <v>37</v>
      </c>
      <c r="D35" s="22">
        <v>0</v>
      </c>
      <c r="E35" s="22">
        <v>0</v>
      </c>
      <c r="F35" s="22">
        <v>0</v>
      </c>
      <c r="G35" s="90">
        <v>0</v>
      </c>
    </row>
    <row r="36" spans="1:7" x14ac:dyDescent="0.2">
      <c r="A36" s="21" t="s">
        <v>10</v>
      </c>
      <c r="B36" s="18">
        <v>558020</v>
      </c>
      <c r="C36" s="19" t="s">
        <v>38</v>
      </c>
      <c r="D36" s="22">
        <v>0</v>
      </c>
      <c r="E36" s="22">
        <v>0</v>
      </c>
      <c r="F36" s="22">
        <v>0</v>
      </c>
      <c r="G36" s="90">
        <v>0</v>
      </c>
    </row>
    <row r="37" spans="1:7" x14ac:dyDescent="0.2">
      <c r="A37" s="21" t="s">
        <v>10</v>
      </c>
      <c r="B37" s="18">
        <v>547000</v>
      </c>
      <c r="C37" s="19" t="s">
        <v>15</v>
      </c>
      <c r="D37" s="22">
        <v>0</v>
      </c>
      <c r="E37" s="22">
        <v>0</v>
      </c>
      <c r="F37" s="22">
        <v>0</v>
      </c>
      <c r="G37" s="90">
        <v>0</v>
      </c>
    </row>
    <row r="38" spans="1:7" x14ac:dyDescent="0.2">
      <c r="A38" s="21" t="s">
        <v>10</v>
      </c>
      <c r="B38" s="18">
        <v>549010</v>
      </c>
      <c r="C38" s="19" t="s">
        <v>39</v>
      </c>
      <c r="D38" s="22">
        <v>3000</v>
      </c>
      <c r="E38" s="22">
        <v>2746.21</v>
      </c>
      <c r="F38" s="22">
        <v>3000</v>
      </c>
      <c r="G38" s="90">
        <v>3000</v>
      </c>
    </row>
    <row r="39" spans="1:7" x14ac:dyDescent="0.2">
      <c r="A39" s="21" t="s">
        <v>10</v>
      </c>
      <c r="B39" s="28">
        <v>549030</v>
      </c>
      <c r="C39" s="19" t="s">
        <v>40</v>
      </c>
      <c r="D39" s="22">
        <v>16000</v>
      </c>
      <c r="E39" s="22">
        <v>15570</v>
      </c>
      <c r="F39" s="22">
        <v>16000</v>
      </c>
      <c r="G39" s="90">
        <v>16000</v>
      </c>
    </row>
    <row r="40" spans="1:7" x14ac:dyDescent="0.2">
      <c r="A40" s="21" t="s">
        <v>10</v>
      </c>
      <c r="B40" s="28">
        <v>549040</v>
      </c>
      <c r="C40" s="19" t="s">
        <v>41</v>
      </c>
      <c r="D40" s="22">
        <v>0</v>
      </c>
      <c r="E40" s="22">
        <v>-0.34</v>
      </c>
      <c r="F40" s="22">
        <v>0</v>
      </c>
      <c r="G40" s="90">
        <v>0</v>
      </c>
    </row>
    <row r="41" spans="1:7" x14ac:dyDescent="0.2">
      <c r="A41" s="21" t="s">
        <v>10</v>
      </c>
      <c r="B41" s="18">
        <v>551010</v>
      </c>
      <c r="C41" s="19" t="s">
        <v>42</v>
      </c>
      <c r="D41" s="22">
        <v>572000</v>
      </c>
      <c r="E41" s="22">
        <v>571025</v>
      </c>
      <c r="F41" s="22">
        <v>252000</v>
      </c>
      <c r="G41" s="92">
        <v>0</v>
      </c>
    </row>
    <row r="42" spans="1:7" x14ac:dyDescent="0.2">
      <c r="A42" s="21" t="s">
        <v>10</v>
      </c>
      <c r="B42" s="18">
        <v>531000</v>
      </c>
      <c r="C42" s="19" t="s">
        <v>43</v>
      </c>
      <c r="D42" s="20">
        <v>0</v>
      </c>
      <c r="E42" s="20">
        <v>0</v>
      </c>
      <c r="F42" s="20">
        <v>0</v>
      </c>
      <c r="G42" s="89">
        <v>0</v>
      </c>
    </row>
    <row r="43" spans="1:7" x14ac:dyDescent="0.2">
      <c r="A43" s="21" t="s">
        <v>10</v>
      </c>
      <c r="B43" s="18"/>
      <c r="C43" s="19"/>
      <c r="D43" s="20">
        <v>0</v>
      </c>
      <c r="E43" s="20">
        <v>0</v>
      </c>
      <c r="F43" s="20">
        <v>0</v>
      </c>
      <c r="G43" s="89">
        <v>0</v>
      </c>
    </row>
    <row r="44" spans="1:7" s="29" customFormat="1" ht="14.45" customHeight="1" x14ac:dyDescent="0.2">
      <c r="A44" s="21" t="s">
        <v>10</v>
      </c>
      <c r="B44" s="18">
        <v>549000</v>
      </c>
      <c r="C44" s="19" t="s">
        <v>44</v>
      </c>
      <c r="D44" s="20">
        <v>0</v>
      </c>
      <c r="E44" s="20">
        <v>0</v>
      </c>
      <c r="F44" s="20">
        <v>0</v>
      </c>
      <c r="G44" s="89">
        <v>0</v>
      </c>
    </row>
    <row r="45" spans="1:7" x14ac:dyDescent="0.2">
      <c r="A45" s="30"/>
      <c r="B45" s="31"/>
      <c r="C45" s="32"/>
      <c r="D45" s="33"/>
      <c r="E45" s="33"/>
      <c r="F45" s="33"/>
      <c r="G45" s="94"/>
    </row>
    <row r="46" spans="1:7" x14ac:dyDescent="0.2">
      <c r="A46" s="34"/>
      <c r="B46" s="35"/>
      <c r="C46" s="36" t="s">
        <v>45</v>
      </c>
      <c r="D46" s="37">
        <f>D58</f>
        <v>0</v>
      </c>
      <c r="E46" s="37"/>
      <c r="F46" s="37"/>
      <c r="G46" s="95">
        <f>G58</f>
        <v>0</v>
      </c>
    </row>
    <row r="47" spans="1:7" x14ac:dyDescent="0.2">
      <c r="A47" s="38"/>
      <c r="B47" s="39"/>
      <c r="C47" s="36" t="s">
        <v>46</v>
      </c>
      <c r="D47" s="40">
        <f>D61</f>
        <v>76706</v>
      </c>
      <c r="E47" s="40"/>
      <c r="F47" s="40"/>
      <c r="G47" s="96">
        <f>G61</f>
        <v>0</v>
      </c>
    </row>
    <row r="48" spans="1:7" x14ac:dyDescent="0.2">
      <c r="A48" s="38"/>
      <c r="B48" s="39"/>
      <c r="C48" s="36" t="s">
        <v>47</v>
      </c>
      <c r="D48" s="40">
        <f>D65</f>
        <v>0</v>
      </c>
      <c r="E48" s="40"/>
      <c r="F48" s="40"/>
      <c r="G48" s="96">
        <f t="shared" ref="G48:G49" si="0">G65</f>
        <v>0</v>
      </c>
    </row>
    <row r="49" spans="1:7" x14ac:dyDescent="0.2">
      <c r="A49" s="34"/>
      <c r="B49" s="35"/>
      <c r="C49" s="36" t="s">
        <v>48</v>
      </c>
      <c r="D49" s="37">
        <f>D66</f>
        <v>267961</v>
      </c>
      <c r="E49" s="37"/>
      <c r="F49" s="37"/>
      <c r="G49" s="95">
        <f t="shared" si="0"/>
        <v>0</v>
      </c>
    </row>
    <row r="50" spans="1:7" x14ac:dyDescent="0.2">
      <c r="A50" s="34"/>
      <c r="B50" s="41"/>
      <c r="C50" s="36" t="s">
        <v>49</v>
      </c>
      <c r="D50" s="37">
        <f>D59</f>
        <v>0</v>
      </c>
      <c r="E50" s="37"/>
      <c r="F50" s="37"/>
      <c r="G50" s="95">
        <f t="shared" ref="G50:G51" si="1">G59</f>
        <v>0</v>
      </c>
    </row>
    <row r="51" spans="1:7" ht="13.15" customHeight="1" x14ac:dyDescent="0.2">
      <c r="A51" s="34"/>
      <c r="B51" s="41"/>
      <c r="C51" s="36" t="s">
        <v>50</v>
      </c>
      <c r="D51" s="37">
        <f>D60</f>
        <v>0</v>
      </c>
      <c r="E51" s="37"/>
      <c r="F51" s="37"/>
      <c r="G51" s="95">
        <f t="shared" si="1"/>
        <v>0</v>
      </c>
    </row>
    <row r="52" spans="1:7" ht="13.15" customHeight="1" x14ac:dyDescent="0.2">
      <c r="A52" s="42"/>
      <c r="B52" s="43"/>
      <c r="C52" s="44"/>
      <c r="D52" s="45"/>
      <c r="E52" s="45"/>
      <c r="F52" s="45"/>
      <c r="G52" s="97">
        <v>0</v>
      </c>
    </row>
    <row r="53" spans="1:7" s="8" customFormat="1" ht="13.15" customHeight="1" thickBot="1" x14ac:dyDescent="0.25">
      <c r="A53" s="47"/>
      <c r="B53" s="48"/>
      <c r="C53" s="49" t="s">
        <v>51</v>
      </c>
      <c r="D53" s="50"/>
      <c r="E53" s="50"/>
      <c r="F53" s="50"/>
      <c r="G53" s="98">
        <v>0</v>
      </c>
    </row>
    <row r="54" spans="1:7" s="8" customFormat="1" ht="13.5" thickBot="1" x14ac:dyDescent="0.25">
      <c r="A54" s="51"/>
      <c r="B54" s="52"/>
      <c r="C54" s="53" t="s">
        <v>52</v>
      </c>
      <c r="D54" s="54">
        <f>SUM(D7:D53)</f>
        <v>2651167</v>
      </c>
      <c r="E54" s="54">
        <f t="shared" ref="E54:F54" si="2">SUM(E7:E53)</f>
        <v>2290652.3899999997</v>
      </c>
      <c r="F54" s="54">
        <f t="shared" si="2"/>
        <v>1830000</v>
      </c>
      <c r="G54" s="99">
        <f>SUM(G7:G53)</f>
        <v>1830000</v>
      </c>
    </row>
    <row r="55" spans="1:7" ht="12.75" x14ac:dyDescent="0.2">
      <c r="A55" s="100"/>
      <c r="B55" s="55"/>
      <c r="C55" s="56"/>
      <c r="D55" s="57"/>
      <c r="E55" s="57"/>
      <c r="F55" s="58"/>
      <c r="G55" s="101"/>
    </row>
    <row r="56" spans="1:7" s="8" customFormat="1" ht="16.5" thickBot="1" x14ac:dyDescent="0.3">
      <c r="A56" s="102"/>
      <c r="B56" s="60"/>
      <c r="C56" s="61" t="s">
        <v>53</v>
      </c>
      <c r="D56" s="59"/>
      <c r="E56" s="59"/>
      <c r="F56" s="59"/>
      <c r="G56" s="101"/>
    </row>
    <row r="57" spans="1:7" s="66" customFormat="1" x14ac:dyDescent="0.2">
      <c r="A57" s="62" t="s">
        <v>2</v>
      </c>
      <c r="B57" s="63" t="s">
        <v>3</v>
      </c>
      <c r="C57" s="64" t="s">
        <v>4</v>
      </c>
      <c r="D57" s="65"/>
      <c r="E57" s="65"/>
      <c r="F57" s="65"/>
      <c r="G57" s="103">
        <v>0</v>
      </c>
    </row>
    <row r="58" spans="1:7" x14ac:dyDescent="0.2">
      <c r="A58" s="38"/>
      <c r="B58" s="35"/>
      <c r="C58" s="36" t="s">
        <v>54</v>
      </c>
      <c r="D58" s="37">
        <v>0</v>
      </c>
      <c r="E58" s="37"/>
      <c r="F58" s="37"/>
      <c r="G58" s="104"/>
    </row>
    <row r="59" spans="1:7" x14ac:dyDescent="0.2">
      <c r="A59" s="38"/>
      <c r="B59" s="67"/>
      <c r="C59" s="36" t="s">
        <v>55</v>
      </c>
      <c r="D59" s="37">
        <v>0</v>
      </c>
      <c r="E59" s="37"/>
      <c r="F59" s="37"/>
      <c r="G59" s="104"/>
    </row>
    <row r="60" spans="1:7" x14ac:dyDescent="0.2">
      <c r="A60" s="38"/>
      <c r="B60" s="67"/>
      <c r="C60" s="36" t="s">
        <v>56</v>
      </c>
      <c r="D60" s="37">
        <v>0</v>
      </c>
      <c r="E60" s="37"/>
      <c r="F60" s="37"/>
      <c r="G60" s="104"/>
    </row>
    <row r="61" spans="1:7" x14ac:dyDescent="0.2">
      <c r="A61" s="21"/>
      <c r="B61" s="28"/>
      <c r="C61" s="19" t="s">
        <v>57</v>
      </c>
      <c r="D61" s="20">
        <v>76706</v>
      </c>
      <c r="E61" s="20"/>
      <c r="F61" s="20"/>
      <c r="G61" s="89"/>
    </row>
    <row r="62" spans="1:7" x14ac:dyDescent="0.2">
      <c r="A62" s="21"/>
      <c r="B62" s="28"/>
      <c r="C62" s="19" t="s">
        <v>58</v>
      </c>
      <c r="D62" s="20">
        <v>133130</v>
      </c>
      <c r="E62" s="20"/>
      <c r="F62" s="20"/>
      <c r="G62" s="89"/>
    </row>
    <row r="63" spans="1:7" x14ac:dyDescent="0.2">
      <c r="A63" s="21"/>
      <c r="B63" s="68"/>
      <c r="C63" s="19" t="s">
        <v>59</v>
      </c>
      <c r="D63" s="20">
        <v>24340</v>
      </c>
      <c r="E63" s="22"/>
      <c r="F63" s="22"/>
      <c r="G63" s="89"/>
    </row>
    <row r="64" spans="1:7" x14ac:dyDescent="0.2">
      <c r="A64" s="21"/>
      <c r="B64" s="68"/>
      <c r="C64" s="19" t="s">
        <v>60</v>
      </c>
      <c r="D64" s="20">
        <v>0</v>
      </c>
      <c r="E64" s="22"/>
      <c r="F64" s="22"/>
      <c r="G64" s="89"/>
    </row>
    <row r="65" spans="1:7" x14ac:dyDescent="0.2">
      <c r="A65" s="38"/>
      <c r="B65" s="39"/>
      <c r="C65" s="36" t="s">
        <v>61</v>
      </c>
      <c r="D65" s="37">
        <v>0</v>
      </c>
      <c r="E65" s="40"/>
      <c r="F65" s="40"/>
      <c r="G65" s="104"/>
    </row>
    <row r="66" spans="1:7" x14ac:dyDescent="0.2">
      <c r="A66" s="38"/>
      <c r="B66" s="39"/>
      <c r="C66" s="36" t="s">
        <v>62</v>
      </c>
      <c r="D66" s="37">
        <v>267961</v>
      </c>
      <c r="E66" s="40"/>
      <c r="F66" s="40"/>
      <c r="G66" s="104"/>
    </row>
    <row r="67" spans="1:7" x14ac:dyDescent="0.2">
      <c r="A67" s="21"/>
      <c r="B67" s="68"/>
      <c r="C67" s="19" t="s">
        <v>63</v>
      </c>
      <c r="D67" s="20">
        <v>230998.45</v>
      </c>
      <c r="E67" s="22"/>
      <c r="F67" s="22"/>
      <c r="G67" s="89"/>
    </row>
    <row r="68" spans="1:7" x14ac:dyDescent="0.2">
      <c r="A68" s="21"/>
      <c r="B68" s="68"/>
      <c r="C68" s="19" t="s">
        <v>64</v>
      </c>
      <c r="D68" s="20">
        <v>88031.74</v>
      </c>
      <c r="E68" s="22"/>
      <c r="F68" s="22"/>
      <c r="G68" s="89"/>
    </row>
    <row r="69" spans="1:7" s="8" customFormat="1" ht="18.75" x14ac:dyDescent="0.3">
      <c r="A69" s="69"/>
      <c r="B69" s="70"/>
      <c r="C69" s="71" t="s">
        <v>65</v>
      </c>
      <c r="D69" s="72">
        <v>1830000</v>
      </c>
      <c r="E69" s="72"/>
      <c r="F69" s="72"/>
      <c r="G69" s="105">
        <v>1830000</v>
      </c>
    </row>
    <row r="70" spans="1:7" s="8" customFormat="1" x14ac:dyDescent="0.2">
      <c r="A70" s="73"/>
      <c r="B70" s="74"/>
      <c r="C70" s="75"/>
      <c r="D70" s="46"/>
      <c r="E70" s="46"/>
      <c r="F70" s="46"/>
      <c r="G70" s="97"/>
    </row>
    <row r="71" spans="1:7" s="8" customFormat="1" ht="12.75" thickBot="1" x14ac:dyDescent="0.25">
      <c r="A71" s="106"/>
      <c r="B71" s="107"/>
      <c r="C71" s="108" t="s">
        <v>66</v>
      </c>
      <c r="D71" s="109"/>
      <c r="E71" s="109"/>
      <c r="F71" s="109"/>
      <c r="G71" s="110"/>
    </row>
    <row r="72" spans="1:7" x14ac:dyDescent="0.2">
      <c r="E72" s="78"/>
      <c r="G72" s="11"/>
    </row>
    <row r="73" spans="1:7" x14ac:dyDescent="0.2">
      <c r="A73" s="12" t="s">
        <v>68</v>
      </c>
      <c r="E73" s="78"/>
      <c r="G73" s="11"/>
    </row>
    <row r="74" spans="1:7" x14ac:dyDescent="0.2">
      <c r="E74" s="78"/>
      <c r="G74" s="11"/>
    </row>
    <row r="75" spans="1:7" x14ac:dyDescent="0.2">
      <c r="G75" s="81"/>
    </row>
    <row r="76" spans="1:7" x14ac:dyDescent="0.2">
      <c r="G76" s="81"/>
    </row>
    <row r="77" spans="1:7" x14ac:dyDescent="0.2">
      <c r="G77" s="81"/>
    </row>
    <row r="78" spans="1:7" x14ac:dyDescent="0.2">
      <c r="G78" s="81"/>
    </row>
    <row r="79" spans="1:7" x14ac:dyDescent="0.2">
      <c r="G79" s="81"/>
    </row>
    <row r="80" spans="1:7" x14ac:dyDescent="0.2">
      <c r="G80" s="81"/>
    </row>
    <row r="81" spans="7:7" x14ac:dyDescent="0.2">
      <c r="G81" s="81"/>
    </row>
    <row r="82" spans="7:7" x14ac:dyDescent="0.2">
      <c r="G82" s="81"/>
    </row>
    <row r="83" spans="7:7" x14ac:dyDescent="0.2">
      <c r="G83" s="81"/>
    </row>
    <row r="84" spans="7:7" x14ac:dyDescent="0.2">
      <c r="G84" s="81"/>
    </row>
    <row r="85" spans="7:7" x14ac:dyDescent="0.2">
      <c r="G85" s="81"/>
    </row>
    <row r="86" spans="7:7" x14ac:dyDescent="0.2">
      <c r="G86" s="81"/>
    </row>
    <row r="87" spans="7:7" x14ac:dyDescent="0.2">
      <c r="G87" s="81"/>
    </row>
    <row r="88" spans="7:7" x14ac:dyDescent="0.2">
      <c r="G88" s="81"/>
    </row>
    <row r="89" spans="7:7" x14ac:dyDescent="0.2">
      <c r="G89" s="81"/>
    </row>
    <row r="90" spans="7:7" x14ac:dyDescent="0.2">
      <c r="G90" s="81"/>
    </row>
    <row r="91" spans="7:7" x14ac:dyDescent="0.2">
      <c r="G91" s="81"/>
    </row>
    <row r="92" spans="7:7" x14ac:dyDescent="0.2">
      <c r="G92" s="81"/>
    </row>
    <row r="93" spans="7:7" x14ac:dyDescent="0.2">
      <c r="G93" s="81"/>
    </row>
    <row r="94" spans="7:7" x14ac:dyDescent="0.2">
      <c r="G94" s="81"/>
    </row>
    <row r="95" spans="7:7" x14ac:dyDescent="0.2">
      <c r="G95" s="81"/>
    </row>
    <row r="96" spans="7:7" x14ac:dyDescent="0.2">
      <c r="G96" s="81"/>
    </row>
    <row r="97" spans="7:7" x14ac:dyDescent="0.2">
      <c r="G97" s="81"/>
    </row>
    <row r="98" spans="7:7" x14ac:dyDescent="0.2">
      <c r="G98" s="81"/>
    </row>
    <row r="99" spans="7:7" x14ac:dyDescent="0.2">
      <c r="G99" s="81"/>
    </row>
    <row r="100" spans="7:7" x14ac:dyDescent="0.2">
      <c r="G100" s="81"/>
    </row>
    <row r="101" spans="7:7" x14ac:dyDescent="0.2">
      <c r="G101" s="81"/>
    </row>
    <row r="102" spans="7:7" x14ac:dyDescent="0.2">
      <c r="G102" s="81"/>
    </row>
    <row r="103" spans="7:7" x14ac:dyDescent="0.2">
      <c r="G103" s="81"/>
    </row>
    <row r="104" spans="7:7" x14ac:dyDescent="0.2">
      <c r="G104" s="81"/>
    </row>
    <row r="105" spans="7:7" x14ac:dyDescent="0.2">
      <c r="G105" s="81"/>
    </row>
    <row r="106" spans="7:7" x14ac:dyDescent="0.2">
      <c r="G106" s="81"/>
    </row>
    <row r="107" spans="7:7" x14ac:dyDescent="0.2">
      <c r="G107" s="81"/>
    </row>
    <row r="108" spans="7:7" x14ac:dyDescent="0.2">
      <c r="G108" s="81"/>
    </row>
    <row r="109" spans="7:7" x14ac:dyDescent="0.2">
      <c r="G109" s="81"/>
    </row>
    <row r="110" spans="7:7" x14ac:dyDescent="0.2">
      <c r="G110" s="81"/>
    </row>
    <row r="111" spans="7:7" x14ac:dyDescent="0.2">
      <c r="G111" s="81"/>
    </row>
    <row r="112" spans="7:7" x14ac:dyDescent="0.2">
      <c r="G112" s="81"/>
    </row>
    <row r="113" spans="7:7" x14ac:dyDescent="0.2">
      <c r="G113" s="81"/>
    </row>
    <row r="114" spans="7:7" x14ac:dyDescent="0.2">
      <c r="G114" s="81"/>
    </row>
    <row r="115" spans="7:7" x14ac:dyDescent="0.2">
      <c r="G115" s="81"/>
    </row>
    <row r="116" spans="7:7" x14ac:dyDescent="0.2">
      <c r="G116" s="81"/>
    </row>
    <row r="117" spans="7:7" x14ac:dyDescent="0.2">
      <c r="G117" s="81"/>
    </row>
    <row r="118" spans="7:7" x14ac:dyDescent="0.2">
      <c r="G118" s="81"/>
    </row>
    <row r="119" spans="7:7" x14ac:dyDescent="0.2">
      <c r="G119" s="81"/>
    </row>
    <row r="120" spans="7:7" x14ac:dyDescent="0.2">
      <c r="G120" s="81"/>
    </row>
    <row r="121" spans="7:7" x14ac:dyDescent="0.2">
      <c r="G121" s="81"/>
    </row>
    <row r="122" spans="7:7" x14ac:dyDescent="0.2">
      <c r="G122" s="81"/>
    </row>
    <row r="123" spans="7:7" x14ac:dyDescent="0.2">
      <c r="G123" s="81"/>
    </row>
    <row r="124" spans="7:7" x14ac:dyDescent="0.2">
      <c r="G124" s="81"/>
    </row>
    <row r="125" spans="7:7" x14ac:dyDescent="0.2">
      <c r="G125" s="81"/>
    </row>
    <row r="126" spans="7:7" x14ac:dyDescent="0.2">
      <c r="G126" s="81"/>
    </row>
    <row r="127" spans="7:7" x14ac:dyDescent="0.2">
      <c r="G127" s="81"/>
    </row>
    <row r="128" spans="7:7" x14ac:dyDescent="0.2">
      <c r="G128" s="81"/>
    </row>
    <row r="129" spans="7:7" x14ac:dyDescent="0.2">
      <c r="G129" s="81"/>
    </row>
    <row r="130" spans="7:7" x14ac:dyDescent="0.2">
      <c r="G130" s="81"/>
    </row>
  </sheetData>
  <printOptions horizontalCentered="1"/>
  <pageMargins left="3.937007874015748E-2" right="3.937007874015748E-2" top="0.19685039370078741" bottom="0.19685039370078741" header="0" footer="0"/>
  <pageSetup paperSize="9" scale="5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ZŠ Lužec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Olca</dc:creator>
  <cp:lastModifiedBy>prislupska</cp:lastModifiedBy>
  <dcterms:created xsi:type="dcterms:W3CDTF">2020-08-25T09:06:14Z</dcterms:created>
  <dcterms:modified xsi:type="dcterms:W3CDTF">2021-04-27T10:38:24Z</dcterms:modified>
</cp:coreProperties>
</file>