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islupska\Pictures\"/>
    </mc:Choice>
  </mc:AlternateContent>
  <bookViews>
    <workbookView xWindow="0" yWindow="0" windowWidth="28650" windowHeight="13800" activeTab="1"/>
  </bookViews>
  <sheets>
    <sheet name="rozpocet (2)" sheetId="2" r:id="rId1"/>
    <sheet name="rozpocet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7" i="1" l="1"/>
  <c r="C87" i="1"/>
  <c r="C99" i="1" s="1"/>
  <c r="D99" i="2"/>
  <c r="E97" i="2"/>
  <c r="E103" i="2" s="1"/>
  <c r="F87" i="2"/>
  <c r="E87" i="2"/>
  <c r="D87" i="2"/>
  <c r="C87" i="2"/>
  <c r="C97" i="2" s="1"/>
  <c r="C99" i="2" l="1"/>
  <c r="C101" i="2" s="1"/>
  <c r="C103" i="2"/>
  <c r="E99" i="2"/>
  <c r="E101" i="2" s="1"/>
  <c r="F97" i="2"/>
  <c r="F99" i="2" l="1"/>
  <c r="F101" i="2" s="1"/>
  <c r="F103" i="2"/>
  <c r="D99" i="1" l="1"/>
  <c r="D87" i="1"/>
</calcChain>
</file>

<file path=xl/sharedStrings.xml><?xml version="1.0" encoding="utf-8"?>
<sst xmlns="http://schemas.openxmlformats.org/spreadsheetml/2006/main" count="123" uniqueCount="63">
  <si>
    <t>NÁKLADY:</t>
  </si>
  <si>
    <t>účet</t>
  </si>
  <si>
    <t>popis</t>
  </si>
  <si>
    <t>Mzdové náklady-provozní rozpočet</t>
  </si>
  <si>
    <t>Mzdové náklady-OPP provozní rozpočet</t>
  </si>
  <si>
    <t>Mzdové náklady-odstupné</t>
  </si>
  <si>
    <t>Mzdové náklady-fond odměn</t>
  </si>
  <si>
    <t>Mzdové náklady-náhrady nemoci</t>
  </si>
  <si>
    <t>Zákonné sociální pojištění-SSZ z provozu</t>
  </si>
  <si>
    <t>Zákonné sociální pojištění-ZP z provozu</t>
  </si>
  <si>
    <t>Jiné sociální pojištění-z provozu</t>
  </si>
  <si>
    <t>Zákonné sociální náklady-FKSP z provozu</t>
  </si>
  <si>
    <t>Zák.soc.nákl.-pracovní oděvy</t>
  </si>
  <si>
    <t>Zák.soc.nákl.-vzdělávání zaměstnanců</t>
  </si>
  <si>
    <t>Zák.soc.nákl.-vstupní lékařská prohlídka</t>
  </si>
  <si>
    <t>Zák.soc.nákl.-stravování zaměstnanců</t>
  </si>
  <si>
    <t>Spotřeba materiálu-léky</t>
  </si>
  <si>
    <t>Spotřeba materiálu-učebnice</t>
  </si>
  <si>
    <t>Spotřeba materiálu-učební pomůcky</t>
  </si>
  <si>
    <t>Spotřeba materiálu-všeobecný materiál</t>
  </si>
  <si>
    <t>Spotřeba materiálu-majetek pod hranici 028</t>
  </si>
  <si>
    <t>Drobný dlouhodobý  majetek-hmotný</t>
  </si>
  <si>
    <t>Spotřeba energie-voda 314050</t>
  </si>
  <si>
    <t>Spotřeba energie-teplo 314020</t>
  </si>
  <si>
    <t>Spotřeba energie-plyn 314030</t>
  </si>
  <si>
    <t>Spotřeba energie-elektřina 314040</t>
  </si>
  <si>
    <t>Spotřeba energie-pevná paliva</t>
  </si>
  <si>
    <t>Opravy a udržování</t>
  </si>
  <si>
    <t>Cestovné</t>
  </si>
  <si>
    <t>Náklady na reprezentaci</t>
  </si>
  <si>
    <t>Ostatní služby-poštovné</t>
  </si>
  <si>
    <t>Ostatní služby-telekomunikace</t>
  </si>
  <si>
    <t>Ostatní služby-nájem</t>
  </si>
  <si>
    <t>Ostatní služby-revize</t>
  </si>
  <si>
    <t>Ostatní služby-ostatní</t>
  </si>
  <si>
    <t>Ostatní služby-zpracování dat</t>
  </si>
  <si>
    <t>Ostatní služby-bankovní poplatky</t>
  </si>
  <si>
    <t>Ostatní služby-nehm.majetek do limitu na 018</t>
  </si>
  <si>
    <t>Drobný dlouhodobý  majetek-nehmotný</t>
  </si>
  <si>
    <t>Jiné pokuty a penále</t>
  </si>
  <si>
    <t>Ostatní náklady z činnosti</t>
  </si>
  <si>
    <t>Ostatní náklady z činnosti-pojištění</t>
  </si>
  <si>
    <t>Ostatní náklady z činnosti-zaokrouhlení</t>
  </si>
  <si>
    <t>Odpisy dlouhodobého majetku</t>
  </si>
  <si>
    <t>CELKEM NÁKLADY</t>
  </si>
  <si>
    <t>VÝNOSY:</t>
  </si>
  <si>
    <t>CELKEM VÝNOSY</t>
  </si>
  <si>
    <t>CELKEM HOSPODÁŘSKÝ VÝSLEDEK</t>
  </si>
  <si>
    <t>DOTACE</t>
  </si>
  <si>
    <t>mzdové nákl.z provozu</t>
  </si>
  <si>
    <t>komentář</t>
  </si>
  <si>
    <t>jiné výnosy+čerpání fondů</t>
  </si>
  <si>
    <t>Výnosy z prodeje služeb-školné+družina</t>
  </si>
  <si>
    <t>NÁVRH ROZPOČTU 2020</t>
  </si>
  <si>
    <t>ROZPOČET 2019</t>
  </si>
  <si>
    <t>NÁVRH ROZPOČTU 2020 - jen od zřizovatele</t>
  </si>
  <si>
    <t>V…………………………..dne……………………………...</t>
  </si>
  <si>
    <t>ředitel organizace:…………………………………………..</t>
  </si>
  <si>
    <t>organizace: Základní škola Lužec nad Vltavou</t>
  </si>
  <si>
    <t>NÁKLADY CELKEM k 30.9.2019</t>
  </si>
  <si>
    <t>NÁVRH ROZPOČTU        2020 - jen od zřizovatele</t>
  </si>
  <si>
    <t>Rozpočet pro rok 2020</t>
  </si>
  <si>
    <t>organizace: Základní škola Lužec nad Vltavou, příspěvková organizace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</si>
</sst>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4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1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4">
    <xf numFmtId="0" fontId="0" fillId="0" borderId="0" xfId="0"/>
    <xf numFmtId="0" fontId="2" fillId="0" borderId="0" xfId="1" applyFont="1" applyFill="1" applyBorder="1"/>
    <xf numFmtId="49" fontId="2" fillId="0" borderId="0" xfId="1" applyNumberFormat="1" applyFont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1" applyNumberFormat="1" applyFont="1" applyAlignment="1">
      <alignment horizontal="right"/>
    </xf>
    <xf numFmtId="0" fontId="2" fillId="0" borderId="0" xfId="1" applyFont="1" applyAlignment="1">
      <alignment horizontal="left"/>
    </xf>
    <xf numFmtId="0" fontId="4" fillId="0" borderId="0" xfId="1" applyFont="1" applyFill="1" applyBorder="1"/>
    <xf numFmtId="49" fontId="4" fillId="0" borderId="0" xfId="1" applyNumberFormat="1" applyFont="1" applyAlignment="1">
      <alignment horizontal="center"/>
    </xf>
    <xf numFmtId="0" fontId="4" fillId="0" borderId="0" xfId="1" applyFont="1" applyAlignment="1">
      <alignment horizontal="left"/>
    </xf>
    <xf numFmtId="3" fontId="4" fillId="0" borderId="0" xfId="1" applyNumberFormat="1" applyFont="1" applyAlignment="1">
      <alignment horizontal="right"/>
    </xf>
    <xf numFmtId="0" fontId="5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/>
    <xf numFmtId="1" fontId="6" fillId="2" borderId="1" xfId="1" applyNumberFormat="1" applyFont="1" applyFill="1" applyBorder="1"/>
    <xf numFmtId="1" fontId="4" fillId="0" borderId="1" xfId="1" applyNumberFormat="1" applyFont="1" applyFill="1" applyBorder="1"/>
    <xf numFmtId="3" fontId="4" fillId="0" borderId="1" xfId="1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1" fontId="4" fillId="0" borderId="1" xfId="0" applyNumberFormat="1" applyFont="1" applyFill="1" applyBorder="1"/>
    <xf numFmtId="1" fontId="4" fillId="4" borderId="1" xfId="1" applyNumberFormat="1" applyFont="1" applyFill="1" applyBorder="1"/>
    <xf numFmtId="3" fontId="4" fillId="0" borderId="0" xfId="1" applyNumberFormat="1" applyFont="1" applyFill="1" applyBorder="1" applyAlignment="1">
      <alignment horizontal="right"/>
    </xf>
    <xf numFmtId="1" fontId="3" fillId="0" borderId="0" xfId="1" applyNumberFormat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" fontId="4" fillId="0" borderId="0" xfId="1" applyNumberFormat="1" applyFont="1" applyFill="1" applyBorder="1"/>
    <xf numFmtId="0" fontId="4" fillId="0" borderId="1" xfId="1" applyNumberFormat="1" applyFont="1" applyFill="1" applyBorder="1" applyAlignment="1">
      <alignment horizontal="center"/>
    </xf>
    <xf numFmtId="49" fontId="4" fillId="0" borderId="1" xfId="1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3" fontId="4" fillId="0" borderId="1" xfId="1" applyNumberFormat="1" applyFont="1" applyBorder="1" applyAlignment="1">
      <alignment horizontal="right"/>
    </xf>
    <xf numFmtId="0" fontId="4" fillId="0" borderId="0" xfId="1" applyFont="1"/>
    <xf numFmtId="1" fontId="7" fillId="0" borderId="0" xfId="1" applyNumberFormat="1" applyFont="1" applyFill="1" applyBorder="1" applyAlignment="1">
      <alignment horizontal="right"/>
    </xf>
    <xf numFmtId="3" fontId="8" fillId="0" borderId="0" xfId="1" applyNumberFormat="1" applyFont="1" applyFill="1" applyBorder="1" applyAlignment="1">
      <alignment horizontal="right"/>
    </xf>
    <xf numFmtId="3" fontId="6" fillId="2" borderId="1" xfId="1" applyNumberFormat="1" applyFont="1" applyFill="1" applyBorder="1" applyAlignment="1">
      <alignment horizontal="right"/>
    </xf>
    <xf numFmtId="3" fontId="4" fillId="4" borderId="1" xfId="0" applyNumberFormat="1" applyFont="1" applyFill="1" applyBorder="1" applyAlignment="1">
      <alignment horizontal="right"/>
    </xf>
    <xf numFmtId="1" fontId="5" fillId="0" borderId="1" xfId="1" applyNumberFormat="1" applyFont="1" applyFill="1" applyBorder="1"/>
    <xf numFmtId="1" fontId="4" fillId="0" borderId="1" xfId="1" applyNumberFormat="1" applyFont="1" applyFill="1" applyBorder="1" applyAlignment="1">
      <alignment horizontal="right"/>
    </xf>
    <xf numFmtId="49" fontId="4" fillId="7" borderId="1" xfId="1" applyNumberFormat="1" applyFont="1" applyFill="1" applyBorder="1" applyAlignment="1">
      <alignment horizontal="left"/>
    </xf>
    <xf numFmtId="1" fontId="4" fillId="7" borderId="1" xfId="1" applyNumberFormat="1" applyFont="1" applyFill="1" applyBorder="1"/>
    <xf numFmtId="3" fontId="4" fillId="7" borderId="1" xfId="1" applyNumberFormat="1" applyFont="1" applyFill="1" applyBorder="1" applyAlignment="1">
      <alignment horizontal="right"/>
    </xf>
    <xf numFmtId="49" fontId="6" fillId="2" borderId="1" xfId="1" applyNumberFormat="1" applyFont="1" applyFill="1" applyBorder="1" applyAlignment="1">
      <alignment horizontal="center"/>
    </xf>
    <xf numFmtId="3" fontId="4" fillId="3" borderId="1" xfId="0" applyNumberFormat="1" applyFont="1" applyFill="1" applyBorder="1" applyAlignment="1">
      <alignment horizontal="right"/>
    </xf>
    <xf numFmtId="49" fontId="4" fillId="4" borderId="1" xfId="1" applyNumberFormat="1" applyFont="1" applyFill="1" applyBorder="1" applyAlignment="1">
      <alignment horizontal="center"/>
    </xf>
    <xf numFmtId="0" fontId="4" fillId="4" borderId="1" xfId="1" applyNumberFormat="1" applyFont="1" applyFill="1" applyBorder="1" applyAlignment="1">
      <alignment horizontal="center"/>
    </xf>
    <xf numFmtId="49" fontId="5" fillId="0" borderId="1" xfId="1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9" fontId="5" fillId="0" borderId="4" xfId="1" applyNumberFormat="1" applyFont="1" applyFill="1" applyBorder="1" applyAlignment="1">
      <alignment horizontal="center" vertical="center" wrapText="1"/>
    </xf>
    <xf numFmtId="1" fontId="5" fillId="0" borderId="4" xfId="1" applyNumberFormat="1" applyFont="1" applyFill="1" applyBorder="1" applyAlignment="1">
      <alignment horizontal="center" vertical="center" wrapText="1"/>
    </xf>
    <xf numFmtId="3" fontId="5" fillId="0" borderId="4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 applyAlignment="1">
      <alignment horizontal="center" vertical="center" wrapText="1"/>
    </xf>
    <xf numFmtId="3" fontId="4" fillId="0" borderId="6" xfId="1" applyNumberFormat="1" applyFont="1" applyFill="1" applyBorder="1" applyAlignment="1">
      <alignment horizontal="right"/>
    </xf>
    <xf numFmtId="3" fontId="4" fillId="0" borderId="6" xfId="0" applyNumberFormat="1" applyFont="1" applyFill="1" applyBorder="1" applyAlignment="1">
      <alignment horizontal="right"/>
    </xf>
    <xf numFmtId="0" fontId="7" fillId="5" borderId="3" xfId="0" applyFont="1" applyFill="1" applyBorder="1" applyAlignment="1">
      <alignment horizontal="center"/>
    </xf>
    <xf numFmtId="1" fontId="7" fillId="5" borderId="3" xfId="1" applyNumberFormat="1" applyFont="1" applyFill="1" applyBorder="1"/>
    <xf numFmtId="3" fontId="7" fillId="5" borderId="3" xfId="1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3" fontId="5" fillId="0" borderId="6" xfId="0" applyNumberFormat="1" applyFont="1" applyFill="1" applyBorder="1" applyAlignment="1">
      <alignment horizontal="right"/>
    </xf>
    <xf numFmtId="49" fontId="5" fillId="5" borderId="3" xfId="0" applyNumberFormat="1" applyFont="1" applyFill="1" applyBorder="1" applyAlignment="1">
      <alignment horizontal="center"/>
    </xf>
    <xf numFmtId="1" fontId="5" fillId="5" borderId="3" xfId="0" applyNumberFormat="1" applyFont="1" applyFill="1" applyBorder="1"/>
    <xf numFmtId="3" fontId="5" fillId="5" borderId="3" xfId="0" applyNumberFormat="1" applyFont="1" applyFill="1" applyBorder="1" applyAlignment="1">
      <alignment horizontal="right"/>
    </xf>
    <xf numFmtId="3" fontId="5" fillId="5" borderId="7" xfId="0" applyNumberFormat="1" applyFont="1" applyFill="1" applyBorder="1" applyAlignment="1">
      <alignment horizontal="right"/>
    </xf>
    <xf numFmtId="1" fontId="5" fillId="0" borderId="0" xfId="1" applyNumberFormat="1" applyFont="1" applyFill="1" applyBorder="1"/>
    <xf numFmtId="3" fontId="5" fillId="0" borderId="0" xfId="1" applyNumberFormat="1" applyFont="1" applyFill="1" applyBorder="1" applyAlignment="1">
      <alignment horizontal="right"/>
    </xf>
    <xf numFmtId="49" fontId="5" fillId="7" borderId="2" xfId="0" applyNumberFormat="1" applyFont="1" applyFill="1" applyBorder="1" applyAlignment="1">
      <alignment horizontal="center"/>
    </xf>
    <xf numFmtId="1" fontId="5" fillId="7" borderId="2" xfId="0" applyNumberFormat="1" applyFont="1" applyFill="1" applyBorder="1"/>
    <xf numFmtId="3" fontId="5" fillId="7" borderId="2" xfId="0" applyNumberFormat="1" applyFont="1" applyFill="1" applyBorder="1" applyAlignment="1">
      <alignment horizontal="right"/>
    </xf>
    <xf numFmtId="3" fontId="5" fillId="7" borderId="8" xfId="0" applyNumberFormat="1" applyFont="1" applyFill="1" applyBorder="1" applyAlignment="1">
      <alignment horizontal="right"/>
    </xf>
    <xf numFmtId="3" fontId="6" fillId="0" borderId="6" xfId="1" applyNumberFormat="1" applyFont="1" applyFill="1" applyBorder="1" applyAlignment="1">
      <alignment horizontal="right"/>
    </xf>
    <xf numFmtId="3" fontId="2" fillId="6" borderId="6" xfId="0" applyNumberFormat="1" applyFont="1" applyFill="1" applyBorder="1" applyAlignment="1">
      <alignment horizontal="right"/>
    </xf>
    <xf numFmtId="3" fontId="9" fillId="0" borderId="0" xfId="1" applyNumberFormat="1" applyFont="1" applyAlignment="1">
      <alignment horizontal="right"/>
    </xf>
    <xf numFmtId="3" fontId="6" fillId="0" borderId="0" xfId="1" applyNumberFormat="1" applyFont="1" applyAlignment="1">
      <alignment horizontal="right"/>
    </xf>
    <xf numFmtId="3" fontId="10" fillId="0" borderId="4" xfId="1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horizontal="right"/>
    </xf>
    <xf numFmtId="3" fontId="6" fillId="4" borderId="1" xfId="0" applyNumberFormat="1" applyFont="1" applyFill="1" applyBorder="1" applyAlignment="1">
      <alignment horizontal="right"/>
    </xf>
    <xf numFmtId="3" fontId="11" fillId="5" borderId="3" xfId="1" applyNumberFormat="1" applyFont="1" applyFill="1" applyBorder="1" applyAlignment="1">
      <alignment horizontal="right"/>
    </xf>
    <xf numFmtId="3" fontId="12" fillId="0" borderId="0" xfId="1" applyNumberFormat="1" applyFont="1" applyFill="1" applyBorder="1" applyAlignment="1">
      <alignment horizontal="right"/>
    </xf>
    <xf numFmtId="3" fontId="6" fillId="0" borderId="0" xfId="1" applyNumberFormat="1" applyFont="1" applyFill="1" applyBorder="1" applyAlignment="1">
      <alignment horizontal="right"/>
    </xf>
    <xf numFmtId="3" fontId="10" fillId="5" borderId="3" xfId="0" applyNumberFormat="1" applyFont="1" applyFill="1" applyBorder="1" applyAlignment="1">
      <alignment horizontal="right"/>
    </xf>
    <xf numFmtId="3" fontId="10" fillId="0" borderId="0" xfId="1" applyNumberFormat="1" applyFont="1" applyFill="1" applyBorder="1" applyAlignment="1">
      <alignment horizontal="right"/>
    </xf>
    <xf numFmtId="3" fontId="10" fillId="7" borderId="2" xfId="0" applyNumberFormat="1" applyFont="1" applyFill="1" applyBorder="1" applyAlignment="1">
      <alignment horizontal="right"/>
    </xf>
    <xf numFmtId="3" fontId="4" fillId="0" borderId="0" xfId="0" applyNumberFormat="1" applyFont="1" applyFill="1" applyBorder="1"/>
    <xf numFmtId="3" fontId="6" fillId="0" borderId="6" xfId="1" applyNumberFormat="1" applyFont="1" applyFill="1" applyBorder="1" applyAlignment="1">
      <alignment horizontal="left"/>
    </xf>
    <xf numFmtId="3" fontId="5" fillId="0" borderId="0" xfId="1" applyNumberFormat="1" applyFont="1" applyAlignment="1">
      <alignment horizontal="right"/>
    </xf>
    <xf numFmtId="3" fontId="10" fillId="2" borderId="1" xfId="1" applyNumberFormat="1" applyFont="1" applyFill="1" applyBorder="1" applyAlignment="1">
      <alignment horizontal="right"/>
    </xf>
    <xf numFmtId="3" fontId="5" fillId="0" borderId="1" xfId="1" applyNumberFormat="1" applyFont="1" applyFill="1" applyBorder="1" applyAlignment="1">
      <alignment horizontal="right"/>
    </xf>
    <xf numFmtId="3" fontId="5" fillId="3" borderId="1" xfId="0" applyNumberFormat="1" applyFont="1" applyFill="1" applyBorder="1" applyAlignment="1">
      <alignment horizontal="right"/>
    </xf>
    <xf numFmtId="3" fontId="5" fillId="4" borderId="1" xfId="0" applyNumberFormat="1" applyFont="1" applyFill="1" applyBorder="1" applyAlignment="1">
      <alignment horizontal="right"/>
    </xf>
    <xf numFmtId="49" fontId="6" fillId="0" borderId="1" xfId="1" applyNumberFormat="1" applyFont="1" applyFill="1" applyBorder="1" applyAlignment="1">
      <alignment horizontal="center"/>
    </xf>
    <xf numFmtId="1" fontId="6" fillId="0" borderId="1" xfId="1" applyNumberFormat="1" applyFont="1" applyFill="1" applyBorder="1"/>
    <xf numFmtId="3" fontId="10" fillId="0" borderId="1" xfId="1" applyNumberFormat="1" applyFont="1" applyFill="1" applyBorder="1" applyAlignment="1">
      <alignment horizontal="right"/>
    </xf>
    <xf numFmtId="0" fontId="6" fillId="0" borderId="1" xfId="1" applyNumberFormat="1" applyFont="1" applyFill="1" applyBorder="1" applyAlignment="1">
      <alignment horizontal="center"/>
    </xf>
    <xf numFmtId="1" fontId="6" fillId="0" borderId="9" xfId="1" applyNumberFormat="1" applyFont="1" applyFill="1" applyBorder="1"/>
    <xf numFmtId="3" fontId="10" fillId="0" borderId="9" xfId="1" applyNumberFormat="1" applyFont="1" applyFill="1" applyBorder="1" applyAlignment="1">
      <alignment horizontal="right"/>
    </xf>
    <xf numFmtId="49" fontId="5" fillId="0" borderId="10" xfId="1" applyNumberFormat="1" applyFont="1" applyFill="1" applyBorder="1" applyAlignment="1">
      <alignment horizontal="center" vertical="center" wrapText="1"/>
    </xf>
    <xf numFmtId="1" fontId="5" fillId="0" borderId="2" xfId="1" applyNumberFormat="1" applyFont="1" applyFill="1" applyBorder="1" applyAlignment="1">
      <alignment horizontal="center" vertical="center" wrapText="1"/>
    </xf>
    <xf numFmtId="3" fontId="5" fillId="0" borderId="8" xfId="1" applyNumberFormat="1" applyFont="1" applyFill="1" applyBorder="1" applyAlignment="1">
      <alignment horizontal="center" vertical="center" wrapText="1"/>
    </xf>
    <xf numFmtId="49" fontId="6" fillId="0" borderId="11" xfId="1" applyNumberFormat="1" applyFont="1" applyFill="1" applyBorder="1" applyAlignment="1">
      <alignment horizontal="center"/>
    </xf>
    <xf numFmtId="3" fontId="6" fillId="0" borderId="12" xfId="1" applyNumberFormat="1" applyFont="1" applyFill="1" applyBorder="1" applyAlignment="1">
      <alignment horizontal="right"/>
    </xf>
    <xf numFmtId="49" fontId="6" fillId="0" borderId="13" xfId="1" applyNumberFormat="1" applyFont="1" applyFill="1" applyBorder="1" applyAlignment="1">
      <alignment horizontal="center"/>
    </xf>
    <xf numFmtId="49" fontId="4" fillId="7" borderId="13" xfId="1" applyNumberFormat="1" applyFont="1" applyFill="1" applyBorder="1" applyAlignment="1">
      <alignment horizontal="left"/>
    </xf>
    <xf numFmtId="3" fontId="4" fillId="7" borderId="6" xfId="1" applyNumberFormat="1" applyFont="1" applyFill="1" applyBorder="1" applyAlignment="1">
      <alignment horizontal="right"/>
    </xf>
    <xf numFmtId="49" fontId="6" fillId="2" borderId="13" xfId="1" applyNumberFormat="1" applyFont="1" applyFill="1" applyBorder="1" applyAlignment="1">
      <alignment horizontal="center"/>
    </xf>
    <xf numFmtId="3" fontId="6" fillId="2" borderId="6" xfId="1" applyNumberFormat="1" applyFont="1" applyFill="1" applyBorder="1" applyAlignment="1">
      <alignment horizontal="right"/>
    </xf>
    <xf numFmtId="49" fontId="4" fillId="0" borderId="13" xfId="1" applyNumberFormat="1" applyFont="1" applyFill="1" applyBorder="1" applyAlignment="1">
      <alignment horizontal="center"/>
    </xf>
    <xf numFmtId="49" fontId="4" fillId="4" borderId="13" xfId="1" applyNumberFormat="1" applyFont="1" applyFill="1" applyBorder="1" applyAlignment="1">
      <alignment horizontal="center"/>
    </xf>
    <xf numFmtId="3" fontId="4" fillId="4" borderId="6" xfId="0" applyNumberFormat="1" applyFont="1" applyFill="1" applyBorder="1" applyAlignment="1">
      <alignment horizontal="right"/>
    </xf>
    <xf numFmtId="0" fontId="4" fillId="4" borderId="13" xfId="1" applyNumberFormat="1" applyFont="1" applyFill="1" applyBorder="1" applyAlignment="1">
      <alignment horizontal="center"/>
    </xf>
    <xf numFmtId="0" fontId="4" fillId="0" borderId="13" xfId="1" applyNumberFormat="1" applyFont="1" applyFill="1" applyBorder="1" applyAlignment="1">
      <alignment horizontal="center"/>
    </xf>
    <xf numFmtId="49" fontId="5" fillId="0" borderId="13" xfId="1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7" fillId="5" borderId="14" xfId="0" applyFont="1" applyFill="1" applyBorder="1" applyAlignment="1">
      <alignment horizontal="center"/>
    </xf>
    <xf numFmtId="3" fontId="7" fillId="5" borderId="7" xfId="1" applyNumberFormat="1" applyFont="1" applyFill="1" applyBorder="1" applyAlignment="1">
      <alignment horizontal="right"/>
    </xf>
    <xf numFmtId="49" fontId="5" fillId="0" borderId="15" xfId="1" applyNumberFormat="1" applyFont="1" applyFill="1" applyBorder="1" applyAlignment="1">
      <alignment horizontal="center" vertical="center" wrapText="1"/>
    </xf>
    <xf numFmtId="0" fontId="6" fillId="0" borderId="13" xfId="1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5" fillId="5" borderId="14" xfId="0" applyNumberFormat="1" applyFont="1" applyFill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FFE7FF"/>
      <color rgb="FFFF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7"/>
  <sheetViews>
    <sheetView zoomScale="130" zoomScaleNormal="130" workbookViewId="0">
      <pane xSplit="2" ySplit="6" topLeftCell="C89" activePane="bottomRight" state="frozen"/>
      <selection pane="topRight" activeCell="C1" sqref="C1"/>
      <selection pane="bottomLeft" activeCell="A7" sqref="A7"/>
      <selection pane="bottomRight" activeCell="G5" sqref="G5"/>
    </sheetView>
  </sheetViews>
  <sheetFormatPr defaultColWidth="9.33203125" defaultRowHeight="12" x14ac:dyDescent="0.2"/>
  <cols>
    <col min="1" max="1" width="8.83203125" style="7" bestFit="1" customWidth="1"/>
    <col min="2" max="2" width="40" style="27" customWidth="1"/>
    <col min="3" max="3" width="12.33203125" style="9" customWidth="1"/>
    <col min="4" max="4" width="12.33203125" style="67" customWidth="1"/>
    <col min="5" max="5" width="13.83203125" style="80" customWidth="1"/>
    <col min="6" max="6" width="13.83203125" style="9" customWidth="1"/>
    <col min="7" max="7" width="36" style="9" customWidth="1"/>
    <col min="8" max="201" width="8.83203125" style="6" customWidth="1"/>
    <col min="202" max="16384" width="9.33203125" style="6"/>
  </cols>
  <sheetData>
    <row r="1" spans="1:7" s="1" customFormat="1" ht="19.5" x14ac:dyDescent="0.35">
      <c r="A1" s="2"/>
      <c r="B1" s="3" t="s">
        <v>53</v>
      </c>
      <c r="C1" s="4"/>
      <c r="D1" s="66"/>
      <c r="E1" s="4"/>
      <c r="F1" s="4"/>
      <c r="G1" s="4"/>
    </row>
    <row r="2" spans="1:7" s="1" customFormat="1" ht="9" customHeight="1" x14ac:dyDescent="0.35">
      <c r="A2" s="2"/>
      <c r="B2" s="5"/>
      <c r="C2" s="4"/>
      <c r="D2" s="66"/>
      <c r="E2" s="4"/>
      <c r="F2" s="4"/>
      <c r="G2" s="4"/>
    </row>
    <row r="3" spans="1:7" s="1" customFormat="1" ht="19.5" x14ac:dyDescent="0.35">
      <c r="A3" s="2"/>
      <c r="B3" s="5" t="s">
        <v>58</v>
      </c>
      <c r="C3" s="4"/>
      <c r="D3" s="66"/>
      <c r="E3" s="4"/>
      <c r="F3" s="4"/>
      <c r="G3" s="4"/>
    </row>
    <row r="4" spans="1:7" ht="9" customHeight="1" x14ac:dyDescent="0.2">
      <c r="B4" s="8"/>
    </row>
    <row r="5" spans="1:7" ht="19.5" thickBot="1" x14ac:dyDescent="0.35">
      <c r="B5" s="5" t="s">
        <v>0</v>
      </c>
    </row>
    <row r="6" spans="1:7" s="10" customFormat="1" ht="48" x14ac:dyDescent="0.2">
      <c r="A6" s="43" t="s">
        <v>1</v>
      </c>
      <c r="B6" s="44" t="s">
        <v>2</v>
      </c>
      <c r="C6" s="45" t="s">
        <v>54</v>
      </c>
      <c r="D6" s="68" t="s">
        <v>59</v>
      </c>
      <c r="E6" s="46" t="s">
        <v>53</v>
      </c>
      <c r="F6" s="46" t="s">
        <v>55</v>
      </c>
      <c r="G6" s="46" t="s">
        <v>50</v>
      </c>
    </row>
    <row r="7" spans="1:7" s="11" customFormat="1" x14ac:dyDescent="0.2">
      <c r="A7" s="85"/>
      <c r="B7" s="86"/>
      <c r="C7" s="69"/>
      <c r="D7" s="69"/>
      <c r="E7" s="87"/>
      <c r="F7" s="69"/>
      <c r="G7" s="64"/>
    </row>
    <row r="8" spans="1:7" s="11" customFormat="1" ht="12" customHeight="1" x14ac:dyDescent="0.2">
      <c r="A8" s="85"/>
      <c r="B8" s="86"/>
      <c r="C8" s="69"/>
      <c r="D8" s="69"/>
      <c r="E8" s="87"/>
      <c r="F8" s="69"/>
      <c r="G8" s="64"/>
    </row>
    <row r="9" spans="1:7" x14ac:dyDescent="0.2">
      <c r="A9" s="34" t="s">
        <v>49</v>
      </c>
      <c r="B9" s="35"/>
      <c r="C9" s="36">
        <v>37000</v>
      </c>
      <c r="D9" s="36"/>
      <c r="E9" s="36">
        <v>37000</v>
      </c>
      <c r="F9" s="36">
        <v>37000</v>
      </c>
      <c r="G9" s="47"/>
    </row>
    <row r="10" spans="1:7" s="11" customFormat="1" hidden="1" x14ac:dyDescent="0.2">
      <c r="A10" s="37">
        <v>521015</v>
      </c>
      <c r="B10" s="12" t="s">
        <v>3</v>
      </c>
      <c r="C10" s="30"/>
      <c r="D10" s="30"/>
      <c r="E10" s="81"/>
      <c r="F10" s="30"/>
      <c r="G10" s="64"/>
    </row>
    <row r="11" spans="1:7" s="11" customFormat="1" hidden="1" x14ac:dyDescent="0.2">
      <c r="A11" s="37">
        <v>521025</v>
      </c>
      <c r="B11" s="12" t="s">
        <v>4</v>
      </c>
      <c r="C11" s="30"/>
      <c r="D11" s="30"/>
      <c r="E11" s="81"/>
      <c r="F11" s="30"/>
      <c r="G11" s="64"/>
    </row>
    <row r="12" spans="1:7" s="11" customFormat="1" hidden="1" x14ac:dyDescent="0.2">
      <c r="A12" s="37">
        <v>521030</v>
      </c>
      <c r="B12" s="12" t="s">
        <v>5</v>
      </c>
      <c r="C12" s="30"/>
      <c r="D12" s="30"/>
      <c r="E12" s="81"/>
      <c r="F12" s="30"/>
      <c r="G12" s="64"/>
    </row>
    <row r="13" spans="1:7" s="11" customFormat="1" hidden="1" x14ac:dyDescent="0.2">
      <c r="A13" s="37">
        <v>521050</v>
      </c>
      <c r="B13" s="12" t="s">
        <v>6</v>
      </c>
      <c r="C13" s="30"/>
      <c r="D13" s="30"/>
      <c r="E13" s="81"/>
      <c r="F13" s="30"/>
      <c r="G13" s="64"/>
    </row>
    <row r="14" spans="1:7" s="11" customFormat="1" hidden="1" x14ac:dyDescent="0.2">
      <c r="A14" s="37">
        <v>521080</v>
      </c>
      <c r="B14" s="12" t="s">
        <v>7</v>
      </c>
      <c r="C14" s="30"/>
      <c r="D14" s="30"/>
      <c r="E14" s="81"/>
      <c r="F14" s="30"/>
      <c r="G14" s="64"/>
    </row>
    <row r="15" spans="1:7" s="11" customFormat="1" hidden="1" x14ac:dyDescent="0.2">
      <c r="A15" s="37">
        <v>524015</v>
      </c>
      <c r="B15" s="12" t="s">
        <v>8</v>
      </c>
      <c r="C15" s="30"/>
      <c r="D15" s="30"/>
      <c r="E15" s="81"/>
      <c r="F15" s="30"/>
      <c r="G15" s="64"/>
    </row>
    <row r="16" spans="1:7" s="11" customFormat="1" hidden="1" x14ac:dyDescent="0.2">
      <c r="A16" s="37">
        <v>524025</v>
      </c>
      <c r="B16" s="12" t="s">
        <v>9</v>
      </c>
      <c r="C16" s="30"/>
      <c r="D16" s="30"/>
      <c r="E16" s="81"/>
      <c r="F16" s="30"/>
      <c r="G16" s="64"/>
    </row>
    <row r="17" spans="1:7" s="11" customFormat="1" hidden="1" x14ac:dyDescent="0.2">
      <c r="A17" s="37">
        <v>525015</v>
      </c>
      <c r="B17" s="12" t="s">
        <v>10</v>
      </c>
      <c r="C17" s="30"/>
      <c r="D17" s="30"/>
      <c r="E17" s="81"/>
      <c r="F17" s="30"/>
      <c r="G17" s="64"/>
    </row>
    <row r="18" spans="1:7" s="11" customFormat="1" hidden="1" x14ac:dyDescent="0.2">
      <c r="A18" s="37">
        <v>527015</v>
      </c>
      <c r="B18" s="12" t="s">
        <v>11</v>
      </c>
      <c r="C18" s="30"/>
      <c r="D18" s="30"/>
      <c r="E18" s="81"/>
      <c r="F18" s="30"/>
      <c r="G18" s="64"/>
    </row>
    <row r="19" spans="1:7" ht="6.75" customHeight="1" x14ac:dyDescent="0.2">
      <c r="A19" s="24"/>
      <c r="B19" s="13"/>
      <c r="C19" s="14"/>
      <c r="D19" s="69">
        <v>0</v>
      </c>
      <c r="E19" s="82"/>
      <c r="F19" s="14"/>
      <c r="G19" s="47"/>
    </row>
    <row r="20" spans="1:7" x14ac:dyDescent="0.2">
      <c r="A20" s="24">
        <v>527050</v>
      </c>
      <c r="B20" s="13" t="s">
        <v>12</v>
      </c>
      <c r="C20" s="14">
        <v>11000</v>
      </c>
      <c r="D20" s="69">
        <v>4539</v>
      </c>
      <c r="E20" s="82">
        <v>5000</v>
      </c>
      <c r="F20" s="14">
        <v>5000</v>
      </c>
      <c r="G20" s="47"/>
    </row>
    <row r="21" spans="1:7" x14ac:dyDescent="0.2">
      <c r="A21" s="24">
        <v>527060</v>
      </c>
      <c r="B21" s="13" t="s">
        <v>13</v>
      </c>
      <c r="C21" s="14">
        <v>4000</v>
      </c>
      <c r="D21" s="69">
        <v>12819</v>
      </c>
      <c r="E21" s="82">
        <v>12000</v>
      </c>
      <c r="F21" s="14">
        <v>12000</v>
      </c>
      <c r="G21" s="47"/>
    </row>
    <row r="22" spans="1:7" x14ac:dyDescent="0.2">
      <c r="A22" s="24">
        <v>527070</v>
      </c>
      <c r="B22" s="13" t="s">
        <v>14</v>
      </c>
      <c r="C22" s="14">
        <v>500</v>
      </c>
      <c r="D22" s="69">
        <v>1600</v>
      </c>
      <c r="E22" s="82">
        <v>1000</v>
      </c>
      <c r="F22" s="14">
        <v>1000</v>
      </c>
      <c r="G22" s="47"/>
    </row>
    <row r="23" spans="1:7" x14ac:dyDescent="0.2">
      <c r="A23" s="24">
        <v>527080</v>
      </c>
      <c r="B23" s="13" t="s">
        <v>15</v>
      </c>
      <c r="C23" s="14"/>
      <c r="D23" s="69">
        <v>0</v>
      </c>
      <c r="E23" s="82"/>
      <c r="F23" s="14"/>
      <c r="G23" s="47"/>
    </row>
    <row r="24" spans="1:7" ht="6.75" customHeight="1" x14ac:dyDescent="0.2">
      <c r="A24" s="24"/>
      <c r="B24" s="13"/>
      <c r="C24" s="14"/>
      <c r="D24" s="69">
        <v>0</v>
      </c>
      <c r="E24" s="82"/>
      <c r="F24" s="14"/>
      <c r="G24" s="47"/>
    </row>
    <row r="25" spans="1:7" x14ac:dyDescent="0.2">
      <c r="A25" s="24">
        <v>501020</v>
      </c>
      <c r="B25" s="13" t="s">
        <v>16</v>
      </c>
      <c r="C25" s="15">
        <v>5500</v>
      </c>
      <c r="D25" s="70">
        <v>4171</v>
      </c>
      <c r="E25" s="52">
        <v>5000</v>
      </c>
      <c r="F25" s="15">
        <v>5000</v>
      </c>
      <c r="G25" s="48"/>
    </row>
    <row r="26" spans="1:7" x14ac:dyDescent="0.2">
      <c r="A26" s="24">
        <v>501030</v>
      </c>
      <c r="B26" s="13" t="s">
        <v>17</v>
      </c>
      <c r="C26" s="38">
        <v>0</v>
      </c>
      <c r="D26" s="70">
        <v>7836.6</v>
      </c>
      <c r="E26" s="83">
        <v>0</v>
      </c>
      <c r="F26" s="38">
        <v>0</v>
      </c>
      <c r="G26" s="48"/>
    </row>
    <row r="27" spans="1:7" x14ac:dyDescent="0.2">
      <c r="A27" s="24">
        <v>501040</v>
      </c>
      <c r="B27" s="13" t="s">
        <v>18</v>
      </c>
      <c r="C27" s="38">
        <v>10000</v>
      </c>
      <c r="D27" s="70">
        <v>777</v>
      </c>
      <c r="E27" s="83">
        <v>10000</v>
      </c>
      <c r="F27" s="38">
        <v>10000</v>
      </c>
      <c r="G27" s="48"/>
    </row>
    <row r="28" spans="1:7" x14ac:dyDescent="0.2">
      <c r="A28" s="24">
        <v>501050</v>
      </c>
      <c r="B28" s="13" t="s">
        <v>19</v>
      </c>
      <c r="C28" s="15">
        <v>200000</v>
      </c>
      <c r="D28" s="70">
        <v>145296.16</v>
      </c>
      <c r="E28" s="52">
        <v>200000</v>
      </c>
      <c r="F28" s="15">
        <v>200000</v>
      </c>
      <c r="G28" s="48"/>
    </row>
    <row r="29" spans="1:7" x14ac:dyDescent="0.2">
      <c r="A29" s="24">
        <v>501090</v>
      </c>
      <c r="B29" s="13" t="s">
        <v>20</v>
      </c>
      <c r="C29" s="38">
        <v>120000</v>
      </c>
      <c r="D29" s="70">
        <v>118412.49</v>
      </c>
      <c r="E29" s="83">
        <v>120000</v>
      </c>
      <c r="F29" s="38">
        <v>80000</v>
      </c>
      <c r="G29" s="48"/>
    </row>
    <row r="30" spans="1:7" x14ac:dyDescent="0.2">
      <c r="A30" s="24">
        <v>558010</v>
      </c>
      <c r="B30" s="13" t="s">
        <v>21</v>
      </c>
      <c r="C30" s="38">
        <v>200000</v>
      </c>
      <c r="D30" s="70">
        <v>194789.48</v>
      </c>
      <c r="E30" s="83">
        <v>200000</v>
      </c>
      <c r="F30" s="38">
        <v>80000</v>
      </c>
      <c r="G30" s="48"/>
    </row>
    <row r="31" spans="1:7" x14ac:dyDescent="0.2">
      <c r="A31" s="39">
        <v>502010</v>
      </c>
      <c r="B31" s="17" t="s">
        <v>22</v>
      </c>
      <c r="C31" s="31">
        <v>45000</v>
      </c>
      <c r="D31" s="71">
        <v>0</v>
      </c>
      <c r="E31" s="84">
        <v>45000</v>
      </c>
      <c r="F31" s="31">
        <v>45000</v>
      </c>
      <c r="G31" s="48"/>
    </row>
    <row r="32" spans="1:7" x14ac:dyDescent="0.2">
      <c r="A32" s="40">
        <v>502020</v>
      </c>
      <c r="B32" s="17" t="s">
        <v>23</v>
      </c>
      <c r="C32" s="31"/>
      <c r="D32" s="71">
        <v>0</v>
      </c>
      <c r="E32" s="84"/>
      <c r="F32" s="31"/>
      <c r="G32" s="48"/>
    </row>
    <row r="33" spans="1:7" x14ac:dyDescent="0.2">
      <c r="A33" s="39">
        <v>502030</v>
      </c>
      <c r="B33" s="17" t="s">
        <v>24</v>
      </c>
      <c r="C33" s="31">
        <v>150000</v>
      </c>
      <c r="D33" s="71">
        <v>48815</v>
      </c>
      <c r="E33" s="84">
        <v>150000</v>
      </c>
      <c r="F33" s="31">
        <v>150000</v>
      </c>
      <c r="G33" s="48"/>
    </row>
    <row r="34" spans="1:7" x14ac:dyDescent="0.2">
      <c r="A34" s="39">
        <v>502040</v>
      </c>
      <c r="B34" s="17" t="s">
        <v>25</v>
      </c>
      <c r="C34" s="31">
        <v>150000</v>
      </c>
      <c r="D34" s="71">
        <v>3703</v>
      </c>
      <c r="E34" s="84">
        <v>150000</v>
      </c>
      <c r="F34" s="31">
        <v>150000</v>
      </c>
      <c r="G34" s="48"/>
    </row>
    <row r="35" spans="1:7" x14ac:dyDescent="0.2">
      <c r="A35" s="39">
        <v>502050</v>
      </c>
      <c r="B35" s="17" t="s">
        <v>26</v>
      </c>
      <c r="C35" s="31"/>
      <c r="D35" s="71">
        <v>0</v>
      </c>
      <c r="E35" s="84"/>
      <c r="F35" s="31"/>
      <c r="G35" s="48"/>
    </row>
    <row r="36" spans="1:7" x14ac:dyDescent="0.2">
      <c r="A36" s="24">
        <v>511010</v>
      </c>
      <c r="B36" s="13" t="s">
        <v>27</v>
      </c>
      <c r="C36" s="38">
        <v>274000</v>
      </c>
      <c r="D36" s="70">
        <v>33081</v>
      </c>
      <c r="E36" s="83">
        <v>267000</v>
      </c>
      <c r="F36" s="38">
        <v>267000</v>
      </c>
      <c r="G36" s="48"/>
    </row>
    <row r="37" spans="1:7" x14ac:dyDescent="0.2">
      <c r="A37" s="23">
        <v>512010</v>
      </c>
      <c r="B37" s="13" t="s">
        <v>28</v>
      </c>
      <c r="C37" s="15">
        <v>17000</v>
      </c>
      <c r="D37" s="70">
        <v>26812</v>
      </c>
      <c r="E37" s="52">
        <v>25000</v>
      </c>
      <c r="F37" s="15">
        <v>25000</v>
      </c>
      <c r="G37" s="48"/>
    </row>
    <row r="38" spans="1:7" x14ac:dyDescent="0.2">
      <c r="A38" s="24">
        <v>513010</v>
      </c>
      <c r="B38" s="13" t="s">
        <v>29</v>
      </c>
      <c r="C38" s="26"/>
      <c r="D38" s="70">
        <v>0</v>
      </c>
      <c r="E38" s="82"/>
      <c r="F38" s="14"/>
      <c r="G38" s="47"/>
    </row>
    <row r="39" spans="1:7" x14ac:dyDescent="0.2">
      <c r="A39" s="24">
        <v>518010</v>
      </c>
      <c r="B39" s="13" t="s">
        <v>30</v>
      </c>
      <c r="C39" s="15">
        <v>3000</v>
      </c>
      <c r="D39" s="70">
        <v>2371</v>
      </c>
      <c r="E39" s="52">
        <v>3000</v>
      </c>
      <c r="F39" s="15">
        <v>3000</v>
      </c>
      <c r="G39" s="48"/>
    </row>
    <row r="40" spans="1:7" x14ac:dyDescent="0.2">
      <c r="A40" s="24">
        <v>518020</v>
      </c>
      <c r="B40" s="13" t="s">
        <v>31</v>
      </c>
      <c r="C40" s="15">
        <v>20000</v>
      </c>
      <c r="D40" s="70">
        <v>14482.09</v>
      </c>
      <c r="E40" s="52">
        <v>20000</v>
      </c>
      <c r="F40" s="15">
        <v>20000</v>
      </c>
      <c r="G40" s="48"/>
    </row>
    <row r="41" spans="1:7" x14ac:dyDescent="0.2">
      <c r="A41" s="24">
        <v>518030</v>
      </c>
      <c r="B41" s="13" t="s">
        <v>32</v>
      </c>
      <c r="C41" s="15">
        <v>130000</v>
      </c>
      <c r="D41" s="70">
        <v>150000</v>
      </c>
      <c r="E41" s="52">
        <v>150000</v>
      </c>
      <c r="F41" s="15">
        <v>150000</v>
      </c>
      <c r="G41" s="48"/>
    </row>
    <row r="42" spans="1:7" x14ac:dyDescent="0.2">
      <c r="A42" s="24">
        <v>518040</v>
      </c>
      <c r="B42" s="13" t="s">
        <v>33</v>
      </c>
      <c r="C42" s="15">
        <v>7000</v>
      </c>
      <c r="D42" s="70">
        <v>7227</v>
      </c>
      <c r="E42" s="52">
        <v>7000</v>
      </c>
      <c r="F42" s="15">
        <v>7000</v>
      </c>
      <c r="G42" s="48"/>
    </row>
    <row r="43" spans="1:7" x14ac:dyDescent="0.2">
      <c r="A43" s="24">
        <v>518060</v>
      </c>
      <c r="B43" s="13" t="s">
        <v>34</v>
      </c>
      <c r="C43" s="15">
        <v>370000</v>
      </c>
      <c r="D43" s="70">
        <v>247525</v>
      </c>
      <c r="E43" s="52">
        <v>370000</v>
      </c>
      <c r="F43" s="15">
        <v>370000</v>
      </c>
      <c r="G43" s="48"/>
    </row>
    <row r="44" spans="1:7" x14ac:dyDescent="0.2">
      <c r="A44" s="24">
        <v>518070</v>
      </c>
      <c r="B44" s="13" t="s">
        <v>35</v>
      </c>
      <c r="C44" s="15">
        <v>180000</v>
      </c>
      <c r="D44" s="70">
        <v>152109.1</v>
      </c>
      <c r="E44" s="52">
        <v>180000</v>
      </c>
      <c r="F44" s="15">
        <v>180000</v>
      </c>
      <c r="G44" s="48"/>
    </row>
    <row r="45" spans="1:7" x14ac:dyDescent="0.2">
      <c r="A45" s="24">
        <v>518080</v>
      </c>
      <c r="B45" s="13" t="s">
        <v>36</v>
      </c>
      <c r="C45" s="15">
        <v>5000</v>
      </c>
      <c r="D45" s="70">
        <v>1260</v>
      </c>
      <c r="E45" s="52">
        <v>5000</v>
      </c>
      <c r="F45" s="15">
        <v>5000</v>
      </c>
      <c r="G45" s="48"/>
    </row>
    <row r="46" spans="1:7" x14ac:dyDescent="0.2">
      <c r="A46" s="24">
        <v>518090</v>
      </c>
      <c r="B46" s="13" t="s">
        <v>37</v>
      </c>
      <c r="C46" s="15">
        <v>0</v>
      </c>
      <c r="D46" s="70">
        <v>0</v>
      </c>
      <c r="E46" s="52">
        <v>0</v>
      </c>
      <c r="F46" s="15">
        <v>0</v>
      </c>
      <c r="G46" s="48"/>
    </row>
    <row r="47" spans="1:7" x14ac:dyDescent="0.2">
      <c r="A47" s="24">
        <v>558020</v>
      </c>
      <c r="B47" s="13" t="s">
        <v>38</v>
      </c>
      <c r="C47" s="15"/>
      <c r="D47" s="70">
        <v>0</v>
      </c>
      <c r="E47" s="52"/>
      <c r="F47" s="15"/>
      <c r="G47" s="48"/>
    </row>
    <row r="48" spans="1:7" x14ac:dyDescent="0.2">
      <c r="A48" s="24">
        <v>542010</v>
      </c>
      <c r="B48" s="13" t="s">
        <v>39</v>
      </c>
      <c r="C48" s="15"/>
      <c r="D48" s="70">
        <v>0</v>
      </c>
      <c r="E48" s="52"/>
      <c r="F48" s="15"/>
      <c r="G48" s="48"/>
    </row>
    <row r="49" spans="1:7" x14ac:dyDescent="0.2">
      <c r="A49" s="24">
        <v>549010</v>
      </c>
      <c r="B49" s="13" t="s">
        <v>40</v>
      </c>
      <c r="C49" s="15">
        <v>4000</v>
      </c>
      <c r="D49" s="70">
        <v>196</v>
      </c>
      <c r="E49" s="52">
        <v>4000</v>
      </c>
      <c r="F49" s="15">
        <v>4000</v>
      </c>
      <c r="G49" s="48"/>
    </row>
    <row r="50" spans="1:7" x14ac:dyDescent="0.2">
      <c r="A50" s="23">
        <v>549030</v>
      </c>
      <c r="B50" s="13" t="s">
        <v>41</v>
      </c>
      <c r="C50" s="15">
        <v>21000</v>
      </c>
      <c r="D50" s="70">
        <v>0</v>
      </c>
      <c r="E50" s="52">
        <v>21000</v>
      </c>
      <c r="F50" s="15">
        <v>21000</v>
      </c>
      <c r="G50" s="48"/>
    </row>
    <row r="51" spans="1:7" x14ac:dyDescent="0.2">
      <c r="A51" s="23">
        <v>549040</v>
      </c>
      <c r="B51" s="13" t="s">
        <v>42</v>
      </c>
      <c r="C51" s="15">
        <v>0</v>
      </c>
      <c r="D51" s="70">
        <v>-0.34</v>
      </c>
      <c r="E51" s="52">
        <v>0</v>
      </c>
      <c r="F51" s="15">
        <v>0</v>
      </c>
      <c r="G51" s="48"/>
    </row>
    <row r="52" spans="1:7" x14ac:dyDescent="0.2">
      <c r="A52" s="41">
        <v>551010</v>
      </c>
      <c r="B52" s="32" t="s">
        <v>43</v>
      </c>
      <c r="C52" s="15"/>
      <c r="D52" s="70">
        <v>340136</v>
      </c>
      <c r="E52" s="52"/>
      <c r="F52" s="15"/>
      <c r="G52" s="48"/>
    </row>
    <row r="53" spans="1:7" x14ac:dyDescent="0.2">
      <c r="A53" s="23">
        <v>549000</v>
      </c>
      <c r="B53" s="13" t="s">
        <v>40</v>
      </c>
      <c r="C53" s="14">
        <v>1000</v>
      </c>
      <c r="D53" s="69">
        <v>2500</v>
      </c>
      <c r="E53" s="82">
        <v>3000</v>
      </c>
      <c r="F53" s="14">
        <v>3000</v>
      </c>
      <c r="G53" s="47"/>
    </row>
    <row r="54" spans="1:7" x14ac:dyDescent="0.2">
      <c r="A54" s="24"/>
      <c r="B54" s="33"/>
      <c r="C54" s="14"/>
      <c r="D54" s="69">
        <v>0</v>
      </c>
      <c r="E54" s="82"/>
      <c r="F54" s="14"/>
      <c r="G54" s="47"/>
    </row>
    <row r="55" spans="1:7" hidden="1" x14ac:dyDescent="0.2">
      <c r="A55" s="24"/>
      <c r="B55" s="33"/>
      <c r="C55" s="14"/>
      <c r="D55" s="69">
        <v>0</v>
      </c>
      <c r="E55" s="82"/>
      <c r="F55" s="14"/>
      <c r="G55" s="47"/>
    </row>
    <row r="56" spans="1:7" hidden="1" x14ac:dyDescent="0.2">
      <c r="A56" s="24"/>
      <c r="B56" s="33"/>
      <c r="C56" s="14"/>
      <c r="D56" s="69">
        <v>0</v>
      </c>
      <c r="E56" s="82"/>
      <c r="F56" s="14"/>
      <c r="G56" s="47"/>
    </row>
    <row r="57" spans="1:7" hidden="1" x14ac:dyDescent="0.2">
      <c r="A57" s="24"/>
      <c r="B57" s="33"/>
      <c r="C57" s="14"/>
      <c r="D57" s="69">
        <v>0</v>
      </c>
      <c r="E57" s="82"/>
      <c r="F57" s="14"/>
      <c r="G57" s="47"/>
    </row>
    <row r="58" spans="1:7" hidden="1" x14ac:dyDescent="0.2">
      <c r="A58" s="24"/>
      <c r="B58" s="33"/>
      <c r="C58" s="14"/>
      <c r="D58" s="69">
        <v>0</v>
      </c>
      <c r="E58" s="82"/>
      <c r="F58" s="14"/>
      <c r="G58" s="47"/>
    </row>
    <row r="59" spans="1:7" hidden="1" x14ac:dyDescent="0.2">
      <c r="A59" s="24"/>
      <c r="B59" s="33"/>
      <c r="C59" s="14"/>
      <c r="D59" s="69">
        <v>0</v>
      </c>
      <c r="E59" s="82"/>
      <c r="F59" s="14"/>
      <c r="G59" s="47"/>
    </row>
    <row r="60" spans="1:7" hidden="1" x14ac:dyDescent="0.2">
      <c r="A60" s="24"/>
      <c r="B60" s="33"/>
      <c r="C60" s="14"/>
      <c r="D60" s="69">
        <v>0</v>
      </c>
      <c r="E60" s="82"/>
      <c r="F60" s="14"/>
      <c r="G60" s="47"/>
    </row>
    <row r="61" spans="1:7" hidden="1" x14ac:dyDescent="0.2">
      <c r="A61" s="24"/>
      <c r="B61" s="33"/>
      <c r="C61" s="14"/>
      <c r="D61" s="69">
        <v>0</v>
      </c>
      <c r="E61" s="82"/>
      <c r="F61" s="14"/>
      <c r="G61" s="47"/>
    </row>
    <row r="62" spans="1:7" hidden="1" x14ac:dyDescent="0.2">
      <c r="A62" s="24"/>
      <c r="B62" s="33"/>
      <c r="C62" s="14"/>
      <c r="D62" s="69">
        <v>0</v>
      </c>
      <c r="E62" s="82"/>
      <c r="F62" s="14"/>
      <c r="G62" s="47"/>
    </row>
    <row r="63" spans="1:7" hidden="1" x14ac:dyDescent="0.2">
      <c r="A63" s="24"/>
      <c r="B63" s="33"/>
      <c r="C63" s="14"/>
      <c r="D63" s="69">
        <v>0</v>
      </c>
      <c r="E63" s="82"/>
      <c r="F63" s="14"/>
      <c r="G63" s="47"/>
    </row>
    <row r="64" spans="1:7" hidden="1" x14ac:dyDescent="0.2">
      <c r="A64" s="24"/>
      <c r="B64" s="33"/>
      <c r="C64" s="14"/>
      <c r="D64" s="69">
        <v>0</v>
      </c>
      <c r="E64" s="82"/>
      <c r="F64" s="14"/>
      <c r="G64" s="47"/>
    </row>
    <row r="65" spans="1:7" hidden="1" x14ac:dyDescent="0.2">
      <c r="A65" s="24"/>
      <c r="B65" s="33"/>
      <c r="C65" s="14"/>
      <c r="D65" s="69">
        <v>0</v>
      </c>
      <c r="E65" s="82"/>
      <c r="F65" s="14"/>
      <c r="G65" s="47"/>
    </row>
    <row r="66" spans="1:7" hidden="1" x14ac:dyDescent="0.2">
      <c r="A66" s="24"/>
      <c r="B66" s="33"/>
      <c r="C66" s="14"/>
      <c r="D66" s="69">
        <v>0</v>
      </c>
      <c r="E66" s="82"/>
      <c r="F66" s="14"/>
      <c r="G66" s="47"/>
    </row>
    <row r="67" spans="1:7" hidden="1" x14ac:dyDescent="0.2">
      <c r="A67" s="24"/>
      <c r="B67" s="33"/>
      <c r="C67" s="14"/>
      <c r="D67" s="69">
        <v>0</v>
      </c>
      <c r="E67" s="82"/>
      <c r="F67" s="14"/>
      <c r="G67" s="47"/>
    </row>
    <row r="68" spans="1:7" hidden="1" x14ac:dyDescent="0.2">
      <c r="A68" s="24"/>
      <c r="B68" s="33"/>
      <c r="C68" s="14"/>
      <c r="D68" s="69">
        <v>0</v>
      </c>
      <c r="E68" s="82"/>
      <c r="F68" s="14"/>
      <c r="G68" s="47"/>
    </row>
    <row r="69" spans="1:7" hidden="1" x14ac:dyDescent="0.2">
      <c r="A69" s="24"/>
      <c r="B69" s="33"/>
      <c r="C69" s="14"/>
      <c r="D69" s="69">
        <v>0</v>
      </c>
      <c r="E69" s="82"/>
      <c r="F69" s="14"/>
      <c r="G69" s="47"/>
    </row>
    <row r="70" spans="1:7" hidden="1" x14ac:dyDescent="0.2">
      <c r="A70" s="24"/>
      <c r="B70" s="33"/>
      <c r="C70" s="14"/>
      <c r="D70" s="69">
        <v>0</v>
      </c>
      <c r="E70" s="82"/>
      <c r="F70" s="14"/>
      <c r="G70" s="47"/>
    </row>
    <row r="71" spans="1:7" hidden="1" x14ac:dyDescent="0.2">
      <c r="A71" s="24"/>
      <c r="B71" s="33"/>
      <c r="C71" s="14"/>
      <c r="D71" s="69">
        <v>0</v>
      </c>
      <c r="E71" s="82"/>
      <c r="F71" s="14"/>
      <c r="G71" s="47"/>
    </row>
    <row r="72" spans="1:7" hidden="1" x14ac:dyDescent="0.2">
      <c r="A72" s="24"/>
      <c r="B72" s="33"/>
      <c r="C72" s="14"/>
      <c r="D72" s="69">
        <v>0</v>
      </c>
      <c r="E72" s="82"/>
      <c r="F72" s="14"/>
      <c r="G72" s="47"/>
    </row>
    <row r="73" spans="1:7" hidden="1" x14ac:dyDescent="0.2">
      <c r="A73" s="24"/>
      <c r="B73" s="33"/>
      <c r="C73" s="14"/>
      <c r="D73" s="69">
        <v>0</v>
      </c>
      <c r="E73" s="82"/>
      <c r="F73" s="14"/>
      <c r="G73" s="47"/>
    </row>
    <row r="74" spans="1:7" hidden="1" x14ac:dyDescent="0.2">
      <c r="A74" s="24"/>
      <c r="B74" s="33"/>
      <c r="C74" s="14"/>
      <c r="D74" s="69">
        <v>0</v>
      </c>
      <c r="E74" s="82"/>
      <c r="F74" s="14"/>
      <c r="G74" s="47"/>
    </row>
    <row r="75" spans="1:7" hidden="1" x14ac:dyDescent="0.2">
      <c r="A75" s="24"/>
      <c r="B75" s="33"/>
      <c r="C75" s="14"/>
      <c r="D75" s="69">
        <v>0</v>
      </c>
      <c r="E75" s="82"/>
      <c r="F75" s="14"/>
      <c r="G75" s="47"/>
    </row>
    <row r="76" spans="1:7" hidden="1" x14ac:dyDescent="0.2">
      <c r="A76" s="24"/>
      <c r="B76" s="33"/>
      <c r="C76" s="14"/>
      <c r="D76" s="69">
        <v>0</v>
      </c>
      <c r="E76" s="82"/>
      <c r="F76" s="14"/>
      <c r="G76" s="47"/>
    </row>
    <row r="77" spans="1:7" x14ac:dyDescent="0.2">
      <c r="A77" s="24"/>
      <c r="B77" s="33"/>
      <c r="C77" s="14"/>
      <c r="D77" s="69">
        <v>0</v>
      </c>
      <c r="E77" s="82"/>
      <c r="F77" s="14"/>
      <c r="G77" s="47"/>
    </row>
    <row r="78" spans="1:7" hidden="1" x14ac:dyDescent="0.2">
      <c r="A78" s="42"/>
      <c r="B78" s="13"/>
      <c r="C78" s="14"/>
      <c r="D78" s="69"/>
      <c r="E78" s="82"/>
      <c r="F78" s="14"/>
      <c r="G78" s="47"/>
    </row>
    <row r="79" spans="1:7" hidden="1" x14ac:dyDescent="0.2">
      <c r="A79" s="42"/>
      <c r="B79" s="13"/>
      <c r="C79" s="14"/>
      <c r="D79" s="69"/>
      <c r="E79" s="82"/>
      <c r="F79" s="14"/>
      <c r="G79" s="47"/>
    </row>
    <row r="80" spans="1:7" hidden="1" x14ac:dyDescent="0.2">
      <c r="A80" s="42"/>
      <c r="B80" s="13"/>
      <c r="C80" s="14"/>
      <c r="D80" s="69"/>
      <c r="E80" s="82"/>
      <c r="F80" s="14"/>
      <c r="G80" s="47"/>
    </row>
    <row r="81" spans="1:7" hidden="1" x14ac:dyDescent="0.2">
      <c r="A81" s="42"/>
      <c r="B81" s="13"/>
      <c r="C81" s="14"/>
      <c r="D81" s="69"/>
      <c r="E81" s="82"/>
      <c r="F81" s="14"/>
      <c r="G81" s="47"/>
    </row>
    <row r="82" spans="1:7" hidden="1" x14ac:dyDescent="0.2">
      <c r="A82" s="42"/>
      <c r="B82" s="13"/>
      <c r="C82" s="14"/>
      <c r="D82" s="69"/>
      <c r="E82" s="82"/>
      <c r="F82" s="14"/>
      <c r="G82" s="47"/>
    </row>
    <row r="83" spans="1:7" hidden="1" x14ac:dyDescent="0.2">
      <c r="A83" s="42"/>
      <c r="B83" s="13"/>
      <c r="C83" s="14"/>
      <c r="D83" s="69"/>
      <c r="E83" s="82"/>
      <c r="F83" s="14"/>
      <c r="G83" s="47"/>
    </row>
    <row r="84" spans="1:7" hidden="1" x14ac:dyDescent="0.2">
      <c r="A84" s="42"/>
      <c r="B84" s="13"/>
      <c r="C84" s="14"/>
      <c r="D84" s="69"/>
      <c r="E84" s="82"/>
      <c r="F84" s="14"/>
      <c r="G84" s="47"/>
    </row>
    <row r="85" spans="1:7" hidden="1" x14ac:dyDescent="0.2">
      <c r="A85" s="42"/>
      <c r="B85" s="13"/>
      <c r="C85" s="14"/>
      <c r="D85" s="69"/>
      <c r="E85" s="82"/>
      <c r="F85" s="14"/>
      <c r="G85" s="47"/>
    </row>
    <row r="86" spans="1:7" x14ac:dyDescent="0.2">
      <c r="A86" s="42"/>
      <c r="B86" s="13"/>
      <c r="C86" s="14"/>
      <c r="D86" s="69"/>
      <c r="E86" s="82"/>
      <c r="F86" s="14"/>
      <c r="G86" s="47"/>
    </row>
    <row r="87" spans="1:7" ht="14.25" thickBot="1" x14ac:dyDescent="0.3">
      <c r="A87" s="49"/>
      <c r="B87" s="50" t="s">
        <v>44</v>
      </c>
      <c r="C87" s="51">
        <f t="shared" ref="C87" si="0">SUM(C7:C86)</f>
        <v>1965000</v>
      </c>
      <c r="D87" s="72">
        <f t="shared" ref="D87:F87" si="1">SUM(D7:D86)</f>
        <v>1520457.5799999998</v>
      </c>
      <c r="E87" s="51">
        <f t="shared" si="1"/>
        <v>1990000</v>
      </c>
      <c r="F87" s="51">
        <f t="shared" si="1"/>
        <v>1830000</v>
      </c>
      <c r="G87" s="51"/>
    </row>
    <row r="88" spans="1:7" ht="15" x14ac:dyDescent="0.25">
      <c r="A88" s="21"/>
      <c r="B88" s="28"/>
      <c r="C88" s="29"/>
      <c r="D88" s="73"/>
      <c r="E88" s="29"/>
      <c r="F88" s="29"/>
      <c r="G88" s="29"/>
    </row>
    <row r="89" spans="1:7" ht="16.5" thickBot="1" x14ac:dyDescent="0.3">
      <c r="A89" s="21"/>
      <c r="B89" s="19" t="s">
        <v>45</v>
      </c>
      <c r="C89" s="18"/>
      <c r="D89" s="74"/>
      <c r="E89" s="59"/>
      <c r="F89" s="18"/>
      <c r="G89" s="18"/>
    </row>
    <row r="90" spans="1:7" s="10" customFormat="1" x14ac:dyDescent="0.2">
      <c r="A90" s="43" t="s">
        <v>1</v>
      </c>
      <c r="B90" s="44" t="s">
        <v>2</v>
      </c>
      <c r="C90" s="45"/>
      <c r="D90" s="68"/>
      <c r="E90" s="45"/>
      <c r="F90" s="45"/>
      <c r="G90" s="46"/>
    </row>
    <row r="91" spans="1:7" s="11" customFormat="1" x14ac:dyDescent="0.2">
      <c r="A91" s="88"/>
      <c r="B91" s="86"/>
      <c r="C91" s="69"/>
      <c r="D91" s="69"/>
      <c r="E91" s="87"/>
      <c r="F91" s="69"/>
      <c r="G91" s="69"/>
    </row>
    <row r="92" spans="1:7" s="11" customFormat="1" ht="12" customHeight="1" x14ac:dyDescent="0.2">
      <c r="A92" s="85"/>
      <c r="B92" s="86"/>
      <c r="C92" s="69"/>
      <c r="D92" s="69"/>
      <c r="E92" s="87"/>
      <c r="F92" s="69"/>
      <c r="G92" s="64"/>
    </row>
    <row r="93" spans="1:7" x14ac:dyDescent="0.2">
      <c r="A93" s="23"/>
      <c r="B93" s="13"/>
      <c r="C93" s="14"/>
      <c r="D93" s="69"/>
      <c r="E93" s="82"/>
      <c r="F93" s="14"/>
      <c r="G93" s="47"/>
    </row>
    <row r="94" spans="1:7" x14ac:dyDescent="0.2">
      <c r="A94" s="23">
        <v>602020</v>
      </c>
      <c r="B94" s="13" t="s">
        <v>52</v>
      </c>
      <c r="C94" s="14">
        <v>135000</v>
      </c>
      <c r="D94" s="69">
        <v>121790</v>
      </c>
      <c r="E94" s="82">
        <v>160000</v>
      </c>
      <c r="F94" s="14"/>
      <c r="G94" s="47"/>
    </row>
    <row r="95" spans="1:7" x14ac:dyDescent="0.2">
      <c r="A95" s="23"/>
      <c r="B95" s="13" t="s">
        <v>51</v>
      </c>
      <c r="C95" s="14"/>
      <c r="D95" s="69"/>
      <c r="E95" s="82"/>
      <c r="F95" s="14"/>
      <c r="G95" s="79"/>
    </row>
    <row r="96" spans="1:7" s="20" customFormat="1" x14ac:dyDescent="0.2">
      <c r="A96" s="25"/>
      <c r="B96" s="13"/>
      <c r="C96" s="14"/>
      <c r="D96" s="14"/>
      <c r="E96" s="82"/>
      <c r="F96" s="14"/>
      <c r="G96" s="48"/>
    </row>
    <row r="97" spans="1:9" s="20" customFormat="1" ht="18.75" x14ac:dyDescent="0.3">
      <c r="A97" s="25"/>
      <c r="B97" s="16" t="s">
        <v>48</v>
      </c>
      <c r="C97" s="52">
        <f>C87-SUM(C91:C96)</f>
        <v>1830000</v>
      </c>
      <c r="D97" s="70"/>
      <c r="E97" s="65">
        <f>E87-SUM(E91:E96)</f>
        <v>1830000</v>
      </c>
      <c r="F97" s="65">
        <f>E97</f>
        <v>1830000</v>
      </c>
      <c r="G97" s="53"/>
      <c r="I97" s="78"/>
    </row>
    <row r="98" spans="1:9" s="20" customFormat="1" x14ac:dyDescent="0.2">
      <c r="A98" s="25"/>
      <c r="B98" s="16"/>
      <c r="C98" s="15"/>
      <c r="D98" s="70"/>
      <c r="E98" s="53"/>
      <c r="F98" s="48"/>
      <c r="G98" s="48"/>
    </row>
    <row r="99" spans="1:9" s="20" customFormat="1" ht="12.75" thickBot="1" x14ac:dyDescent="0.25">
      <c r="A99" s="54"/>
      <c r="B99" s="55" t="s">
        <v>46</v>
      </c>
      <c r="C99" s="56">
        <f>SUM(C91:C98)</f>
        <v>1965000</v>
      </c>
      <c r="D99" s="75">
        <f>SUM(D91:D98)</f>
        <v>121790</v>
      </c>
      <c r="E99" s="57">
        <f>SUM(E91:E98)</f>
        <v>1990000</v>
      </c>
      <c r="F99" s="57">
        <f>SUM(F91:F98)</f>
        <v>1830000</v>
      </c>
      <c r="G99" s="57"/>
    </row>
    <row r="100" spans="1:9" ht="12.75" thickBot="1" x14ac:dyDescent="0.25">
      <c r="A100" s="21"/>
      <c r="B100" s="58"/>
      <c r="C100" s="59"/>
      <c r="D100" s="76"/>
      <c r="E100" s="59"/>
      <c r="F100" s="59"/>
      <c r="G100" s="59"/>
    </row>
    <row r="101" spans="1:9" s="20" customFormat="1" ht="17.25" customHeight="1" thickBot="1" x14ac:dyDescent="0.25">
      <c r="A101" s="60"/>
      <c r="B101" s="61" t="s">
        <v>47</v>
      </c>
      <c r="C101" s="62">
        <f>C99-C87</f>
        <v>0</v>
      </c>
      <c r="D101" s="77"/>
      <c r="E101" s="63">
        <f>E99-E87</f>
        <v>0</v>
      </c>
      <c r="F101" s="63">
        <f>F99-F87</f>
        <v>0</v>
      </c>
      <c r="G101" s="63"/>
    </row>
    <row r="102" spans="1:9" x14ac:dyDescent="0.2">
      <c r="A102" s="21"/>
      <c r="B102" s="22"/>
      <c r="C102" s="18"/>
      <c r="D102" s="74"/>
      <c r="E102" s="59"/>
      <c r="F102" s="18"/>
      <c r="G102" s="18"/>
    </row>
    <row r="103" spans="1:9" x14ac:dyDescent="0.2">
      <c r="C103" s="9">
        <f>C97-1830000</f>
        <v>0</v>
      </c>
      <c r="E103" s="9">
        <f>E97-1830000</f>
        <v>0</v>
      </c>
      <c r="F103" s="9">
        <f>F97-1830000</f>
        <v>0</v>
      </c>
    </row>
    <row r="104" spans="1:9" x14ac:dyDescent="0.2">
      <c r="B104" s="27" t="s">
        <v>56</v>
      </c>
    </row>
    <row r="105" spans="1:9" x14ac:dyDescent="0.2">
      <c r="D105" s="9"/>
    </row>
    <row r="107" spans="1:9" x14ac:dyDescent="0.2">
      <c r="B107" s="27" t="s">
        <v>57</v>
      </c>
    </row>
  </sheetData>
  <printOptions horizontalCentered="1"/>
  <pageMargins left="3.937007874015748E-2" right="3.937007874015748E-2" top="0.19685039370078741" bottom="0.19685039370078741" header="0" footer="0"/>
  <pageSetup paperSize="9" scale="85" orientation="portrait" r:id="rId1"/>
  <headerFooter alignWithMargins="0"/>
  <rowBreaks count="1" manualBreakCount="1"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>
    <pageSetUpPr fitToPage="1"/>
  </sheetPr>
  <dimension ref="A1:F105"/>
  <sheetViews>
    <sheetView tabSelected="1" zoomScale="130" zoomScaleNormal="13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5" sqref="B5"/>
    </sheetView>
  </sheetViews>
  <sheetFormatPr defaultColWidth="9.33203125" defaultRowHeight="12" x14ac:dyDescent="0.2"/>
  <cols>
    <col min="1" max="1" width="8.83203125" style="7" bestFit="1" customWidth="1"/>
    <col min="2" max="2" width="37.33203125" style="27" customWidth="1"/>
    <col min="3" max="3" width="24.83203125" style="80" bestFit="1" customWidth="1"/>
    <col min="4" max="4" width="22.83203125" style="9" bestFit="1" customWidth="1"/>
    <col min="5" max="198" width="8.83203125" style="6" customWidth="1"/>
    <col min="199" max="16384" width="9.33203125" style="6"/>
  </cols>
  <sheetData>
    <row r="1" spans="1:4" s="1" customFormat="1" ht="18.75" x14ac:dyDescent="0.3">
      <c r="A1" s="3" t="s">
        <v>61</v>
      </c>
      <c r="C1" s="4"/>
      <c r="D1" s="4"/>
    </row>
    <row r="2" spans="1:4" s="1" customFormat="1" ht="9" customHeight="1" x14ac:dyDescent="0.3">
      <c r="A2" s="5"/>
      <c r="C2" s="4"/>
      <c r="D2" s="4"/>
    </row>
    <row r="3" spans="1:4" s="1" customFormat="1" ht="18.75" x14ac:dyDescent="0.3">
      <c r="A3" s="5" t="s">
        <v>62</v>
      </c>
      <c r="C3" s="4"/>
      <c r="D3" s="4"/>
    </row>
    <row r="4" spans="1:4" ht="9" customHeight="1" x14ac:dyDescent="0.2">
      <c r="B4" s="8"/>
    </row>
    <row r="5" spans="1:4" ht="19.5" thickBot="1" x14ac:dyDescent="0.35">
      <c r="B5" s="5"/>
    </row>
    <row r="6" spans="1:4" s="10" customFormat="1" ht="24.75" thickBot="1" x14ac:dyDescent="0.25">
      <c r="A6" s="91" t="s">
        <v>1</v>
      </c>
      <c r="B6" s="92" t="s">
        <v>2</v>
      </c>
      <c r="C6" s="93" t="s">
        <v>53</v>
      </c>
      <c r="D6" s="93" t="s">
        <v>60</v>
      </c>
    </row>
    <row r="7" spans="1:4" s="11" customFormat="1" x14ac:dyDescent="0.2">
      <c r="A7" s="94"/>
      <c r="B7" s="89"/>
      <c r="C7" s="90"/>
      <c r="D7" s="95"/>
    </row>
    <row r="8" spans="1:4" s="11" customFormat="1" ht="12" customHeight="1" x14ac:dyDescent="0.2">
      <c r="A8" s="96"/>
      <c r="B8" s="86"/>
      <c r="C8" s="87"/>
      <c r="D8" s="64"/>
    </row>
    <row r="9" spans="1:4" x14ac:dyDescent="0.2">
      <c r="A9" s="97" t="s">
        <v>49</v>
      </c>
      <c r="B9" s="35"/>
      <c r="C9" s="36">
        <v>37000</v>
      </c>
      <c r="D9" s="98">
        <v>37000</v>
      </c>
    </row>
    <row r="10" spans="1:4" s="11" customFormat="1" hidden="1" x14ac:dyDescent="0.2">
      <c r="A10" s="99">
        <v>521015</v>
      </c>
      <c r="B10" s="12" t="s">
        <v>3</v>
      </c>
      <c r="C10" s="81"/>
      <c r="D10" s="100"/>
    </row>
    <row r="11" spans="1:4" s="11" customFormat="1" hidden="1" x14ac:dyDescent="0.2">
      <c r="A11" s="99">
        <v>521025</v>
      </c>
      <c r="B11" s="12" t="s">
        <v>4</v>
      </c>
      <c r="C11" s="81"/>
      <c r="D11" s="100"/>
    </row>
    <row r="12" spans="1:4" s="11" customFormat="1" hidden="1" x14ac:dyDescent="0.2">
      <c r="A12" s="99">
        <v>521030</v>
      </c>
      <c r="B12" s="12" t="s">
        <v>5</v>
      </c>
      <c r="C12" s="81"/>
      <c r="D12" s="100"/>
    </row>
    <row r="13" spans="1:4" s="11" customFormat="1" hidden="1" x14ac:dyDescent="0.2">
      <c r="A13" s="99">
        <v>521050</v>
      </c>
      <c r="B13" s="12" t="s">
        <v>6</v>
      </c>
      <c r="C13" s="81"/>
      <c r="D13" s="100"/>
    </row>
    <row r="14" spans="1:4" s="11" customFormat="1" hidden="1" x14ac:dyDescent="0.2">
      <c r="A14" s="99">
        <v>521080</v>
      </c>
      <c r="B14" s="12" t="s">
        <v>7</v>
      </c>
      <c r="C14" s="81"/>
      <c r="D14" s="100"/>
    </row>
    <row r="15" spans="1:4" s="11" customFormat="1" hidden="1" x14ac:dyDescent="0.2">
      <c r="A15" s="99">
        <v>524015</v>
      </c>
      <c r="B15" s="12" t="s">
        <v>8</v>
      </c>
      <c r="C15" s="81"/>
      <c r="D15" s="100"/>
    </row>
    <row r="16" spans="1:4" s="11" customFormat="1" hidden="1" x14ac:dyDescent="0.2">
      <c r="A16" s="99">
        <v>524025</v>
      </c>
      <c r="B16" s="12" t="s">
        <v>9</v>
      </c>
      <c r="C16" s="81"/>
      <c r="D16" s="100"/>
    </row>
    <row r="17" spans="1:4" s="11" customFormat="1" hidden="1" x14ac:dyDescent="0.2">
      <c r="A17" s="99">
        <v>525015</v>
      </c>
      <c r="B17" s="12" t="s">
        <v>10</v>
      </c>
      <c r="C17" s="81"/>
      <c r="D17" s="100"/>
    </row>
    <row r="18" spans="1:4" s="11" customFormat="1" hidden="1" x14ac:dyDescent="0.2">
      <c r="A18" s="99">
        <v>527015</v>
      </c>
      <c r="B18" s="12" t="s">
        <v>11</v>
      </c>
      <c r="C18" s="81"/>
      <c r="D18" s="100"/>
    </row>
    <row r="19" spans="1:4" ht="6.75" customHeight="1" x14ac:dyDescent="0.2">
      <c r="A19" s="101"/>
      <c r="B19" s="13"/>
      <c r="C19" s="82"/>
      <c r="D19" s="47"/>
    </row>
    <row r="20" spans="1:4" x14ac:dyDescent="0.2">
      <c r="A20" s="101">
        <v>527050</v>
      </c>
      <c r="B20" s="13" t="s">
        <v>12</v>
      </c>
      <c r="C20" s="82">
        <v>5000</v>
      </c>
      <c r="D20" s="47">
        <v>5000</v>
      </c>
    </row>
    <row r="21" spans="1:4" x14ac:dyDescent="0.2">
      <c r="A21" s="101">
        <v>527060</v>
      </c>
      <c r="B21" s="13" t="s">
        <v>13</v>
      </c>
      <c r="C21" s="82">
        <v>12000</v>
      </c>
      <c r="D21" s="47">
        <v>12000</v>
      </c>
    </row>
    <row r="22" spans="1:4" x14ac:dyDescent="0.2">
      <c r="A22" s="101">
        <v>527070</v>
      </c>
      <c r="B22" s="13" t="s">
        <v>14</v>
      </c>
      <c r="C22" s="82">
        <v>1000</v>
      </c>
      <c r="D22" s="47">
        <v>1000</v>
      </c>
    </row>
    <row r="23" spans="1:4" x14ac:dyDescent="0.2">
      <c r="A23" s="101">
        <v>527080</v>
      </c>
      <c r="B23" s="13" t="s">
        <v>15</v>
      </c>
      <c r="C23" s="82"/>
      <c r="D23" s="47"/>
    </row>
    <row r="24" spans="1:4" ht="6.75" customHeight="1" x14ac:dyDescent="0.2">
      <c r="A24" s="101"/>
      <c r="B24" s="13"/>
      <c r="C24" s="82"/>
      <c r="D24" s="47"/>
    </row>
    <row r="25" spans="1:4" x14ac:dyDescent="0.2">
      <c r="A25" s="101">
        <v>501020</v>
      </c>
      <c r="B25" s="13" t="s">
        <v>16</v>
      </c>
      <c r="C25" s="52">
        <v>5000</v>
      </c>
      <c r="D25" s="48">
        <v>5000</v>
      </c>
    </row>
    <row r="26" spans="1:4" x14ac:dyDescent="0.2">
      <c r="A26" s="101">
        <v>501030</v>
      </c>
      <c r="B26" s="13" t="s">
        <v>17</v>
      </c>
      <c r="C26" s="52">
        <v>0</v>
      </c>
      <c r="D26" s="48">
        <v>0</v>
      </c>
    </row>
    <row r="27" spans="1:4" x14ac:dyDescent="0.2">
      <c r="A27" s="101">
        <v>501040</v>
      </c>
      <c r="B27" s="13" t="s">
        <v>18</v>
      </c>
      <c r="C27" s="52">
        <v>10000</v>
      </c>
      <c r="D27" s="48">
        <v>10000</v>
      </c>
    </row>
    <row r="28" spans="1:4" x14ac:dyDescent="0.2">
      <c r="A28" s="101">
        <v>501050</v>
      </c>
      <c r="B28" s="13" t="s">
        <v>19</v>
      </c>
      <c r="C28" s="52">
        <v>190000</v>
      </c>
      <c r="D28" s="48">
        <v>190000</v>
      </c>
    </row>
    <row r="29" spans="1:4" x14ac:dyDescent="0.2">
      <c r="A29" s="101">
        <v>501090</v>
      </c>
      <c r="B29" s="13" t="s">
        <v>20</v>
      </c>
      <c r="C29" s="52">
        <v>80000</v>
      </c>
      <c r="D29" s="48">
        <v>80000</v>
      </c>
    </row>
    <row r="30" spans="1:4" x14ac:dyDescent="0.2">
      <c r="A30" s="101">
        <v>558010</v>
      </c>
      <c r="B30" s="13" t="s">
        <v>21</v>
      </c>
      <c r="C30" s="52">
        <v>80000</v>
      </c>
      <c r="D30" s="48">
        <v>80000</v>
      </c>
    </row>
    <row r="31" spans="1:4" x14ac:dyDescent="0.2">
      <c r="A31" s="102">
        <v>502010</v>
      </c>
      <c r="B31" s="17" t="s">
        <v>22</v>
      </c>
      <c r="C31" s="84">
        <v>45000</v>
      </c>
      <c r="D31" s="103">
        <v>45000</v>
      </c>
    </row>
    <row r="32" spans="1:4" x14ac:dyDescent="0.2">
      <c r="A32" s="104">
        <v>502020</v>
      </c>
      <c r="B32" s="17" t="s">
        <v>23</v>
      </c>
      <c r="C32" s="84"/>
      <c r="D32" s="103"/>
    </row>
    <row r="33" spans="1:4" x14ac:dyDescent="0.2">
      <c r="A33" s="102">
        <v>502030</v>
      </c>
      <c r="B33" s="17" t="s">
        <v>24</v>
      </c>
      <c r="C33" s="84">
        <v>150000</v>
      </c>
      <c r="D33" s="103">
        <v>150000</v>
      </c>
    </row>
    <row r="34" spans="1:4" x14ac:dyDescent="0.2">
      <c r="A34" s="102">
        <v>502040</v>
      </c>
      <c r="B34" s="17" t="s">
        <v>25</v>
      </c>
      <c r="C34" s="84">
        <v>150000</v>
      </c>
      <c r="D34" s="103">
        <v>150000</v>
      </c>
    </row>
    <row r="35" spans="1:4" x14ac:dyDescent="0.2">
      <c r="A35" s="102">
        <v>502050</v>
      </c>
      <c r="B35" s="17" t="s">
        <v>26</v>
      </c>
      <c r="C35" s="84"/>
      <c r="D35" s="103"/>
    </row>
    <row r="36" spans="1:4" x14ac:dyDescent="0.2">
      <c r="A36" s="101">
        <v>511010</v>
      </c>
      <c r="B36" s="13" t="s">
        <v>27</v>
      </c>
      <c r="C36" s="52">
        <v>267000</v>
      </c>
      <c r="D36" s="48">
        <v>267000</v>
      </c>
    </row>
    <row r="37" spans="1:4" x14ac:dyDescent="0.2">
      <c r="A37" s="105">
        <v>512010</v>
      </c>
      <c r="B37" s="13" t="s">
        <v>28</v>
      </c>
      <c r="C37" s="52">
        <v>25000</v>
      </c>
      <c r="D37" s="48">
        <v>25000</v>
      </c>
    </row>
    <row r="38" spans="1:4" x14ac:dyDescent="0.2">
      <c r="A38" s="101">
        <v>513010</v>
      </c>
      <c r="B38" s="13" t="s">
        <v>29</v>
      </c>
      <c r="C38" s="82"/>
      <c r="D38" s="47"/>
    </row>
    <row r="39" spans="1:4" x14ac:dyDescent="0.2">
      <c r="A39" s="101">
        <v>518010</v>
      </c>
      <c r="B39" s="13" t="s">
        <v>30</v>
      </c>
      <c r="C39" s="52">
        <v>3000</v>
      </c>
      <c r="D39" s="48">
        <v>3000</v>
      </c>
    </row>
    <row r="40" spans="1:4" x14ac:dyDescent="0.2">
      <c r="A40" s="101">
        <v>518020</v>
      </c>
      <c r="B40" s="13" t="s">
        <v>31</v>
      </c>
      <c r="C40" s="52">
        <v>20000</v>
      </c>
      <c r="D40" s="48">
        <v>20000</v>
      </c>
    </row>
    <row r="41" spans="1:4" x14ac:dyDescent="0.2">
      <c r="A41" s="101">
        <v>518030</v>
      </c>
      <c r="B41" s="13" t="s">
        <v>32</v>
      </c>
      <c r="C41" s="52">
        <v>150000</v>
      </c>
      <c r="D41" s="48">
        <v>150000</v>
      </c>
    </row>
    <row r="42" spans="1:4" x14ac:dyDescent="0.2">
      <c r="A42" s="101">
        <v>518040</v>
      </c>
      <c r="B42" s="13" t="s">
        <v>33</v>
      </c>
      <c r="C42" s="52">
        <v>7000</v>
      </c>
      <c r="D42" s="48">
        <v>7000</v>
      </c>
    </row>
    <row r="43" spans="1:4" x14ac:dyDescent="0.2">
      <c r="A43" s="101">
        <v>518060</v>
      </c>
      <c r="B43" s="13" t="s">
        <v>34</v>
      </c>
      <c r="C43" s="52">
        <v>300000</v>
      </c>
      <c r="D43" s="48">
        <v>300000</v>
      </c>
    </row>
    <row r="44" spans="1:4" x14ac:dyDescent="0.2">
      <c r="A44" s="101">
        <v>518070</v>
      </c>
      <c r="B44" s="13" t="s">
        <v>35</v>
      </c>
      <c r="C44" s="52">
        <v>80000</v>
      </c>
      <c r="D44" s="48">
        <v>80000</v>
      </c>
    </row>
    <row r="45" spans="1:4" x14ac:dyDescent="0.2">
      <c r="A45" s="101">
        <v>518080</v>
      </c>
      <c r="B45" s="13" t="s">
        <v>36</v>
      </c>
      <c r="C45" s="52">
        <v>5000</v>
      </c>
      <c r="D45" s="48">
        <v>5000</v>
      </c>
    </row>
    <row r="46" spans="1:4" x14ac:dyDescent="0.2">
      <c r="A46" s="101">
        <v>518090</v>
      </c>
      <c r="B46" s="13" t="s">
        <v>37</v>
      </c>
      <c r="C46" s="52">
        <v>0</v>
      </c>
      <c r="D46" s="48">
        <v>0</v>
      </c>
    </row>
    <row r="47" spans="1:4" x14ac:dyDescent="0.2">
      <c r="A47" s="101">
        <v>558020</v>
      </c>
      <c r="B47" s="13" t="s">
        <v>38</v>
      </c>
      <c r="C47" s="52"/>
      <c r="D47" s="48"/>
    </row>
    <row r="48" spans="1:4" x14ac:dyDescent="0.2">
      <c r="A48" s="101">
        <v>542010</v>
      </c>
      <c r="B48" s="13" t="s">
        <v>39</v>
      </c>
      <c r="C48" s="52"/>
      <c r="D48" s="48"/>
    </row>
    <row r="49" spans="1:4" x14ac:dyDescent="0.2">
      <c r="A49" s="101">
        <v>549010</v>
      </c>
      <c r="B49" s="13" t="s">
        <v>40</v>
      </c>
      <c r="C49" s="52">
        <v>4000</v>
      </c>
      <c r="D49" s="48">
        <v>4000</v>
      </c>
    </row>
    <row r="50" spans="1:4" x14ac:dyDescent="0.2">
      <c r="A50" s="105">
        <v>549030</v>
      </c>
      <c r="B50" s="13" t="s">
        <v>41</v>
      </c>
      <c r="C50" s="52">
        <v>21000</v>
      </c>
      <c r="D50" s="48">
        <v>21000</v>
      </c>
    </row>
    <row r="51" spans="1:4" x14ac:dyDescent="0.2">
      <c r="A51" s="105">
        <v>549040</v>
      </c>
      <c r="B51" s="13" t="s">
        <v>42</v>
      </c>
      <c r="C51" s="52">
        <v>0</v>
      </c>
      <c r="D51" s="48">
        <v>0</v>
      </c>
    </row>
    <row r="52" spans="1:4" x14ac:dyDescent="0.2">
      <c r="A52" s="106">
        <v>551010</v>
      </c>
      <c r="B52" s="32" t="s">
        <v>43</v>
      </c>
      <c r="C52" s="52"/>
      <c r="D52" s="48"/>
    </row>
    <row r="53" spans="1:4" x14ac:dyDescent="0.2">
      <c r="A53" s="105">
        <v>549000</v>
      </c>
      <c r="B53" s="13" t="s">
        <v>40</v>
      </c>
      <c r="C53" s="82">
        <v>3000</v>
      </c>
      <c r="D53" s="47">
        <v>3000</v>
      </c>
    </row>
    <row r="54" spans="1:4" x14ac:dyDescent="0.2">
      <c r="A54" s="101"/>
      <c r="B54" s="33"/>
      <c r="C54" s="82"/>
      <c r="D54" s="47"/>
    </row>
    <row r="55" spans="1:4" hidden="1" x14ac:dyDescent="0.2">
      <c r="A55" s="101"/>
      <c r="B55" s="33"/>
      <c r="C55" s="82"/>
      <c r="D55" s="47"/>
    </row>
    <row r="56" spans="1:4" hidden="1" x14ac:dyDescent="0.2">
      <c r="A56" s="101"/>
      <c r="B56" s="33"/>
      <c r="C56" s="82"/>
      <c r="D56" s="47"/>
    </row>
    <row r="57" spans="1:4" hidden="1" x14ac:dyDescent="0.2">
      <c r="A57" s="101"/>
      <c r="B57" s="33"/>
      <c r="C57" s="82"/>
      <c r="D57" s="47"/>
    </row>
    <row r="58" spans="1:4" hidden="1" x14ac:dyDescent="0.2">
      <c r="A58" s="101"/>
      <c r="B58" s="33"/>
      <c r="C58" s="82"/>
      <c r="D58" s="47"/>
    </row>
    <row r="59" spans="1:4" hidden="1" x14ac:dyDescent="0.2">
      <c r="A59" s="101"/>
      <c r="B59" s="33"/>
      <c r="C59" s="82"/>
      <c r="D59" s="47"/>
    </row>
    <row r="60" spans="1:4" hidden="1" x14ac:dyDescent="0.2">
      <c r="A60" s="101"/>
      <c r="B60" s="33"/>
      <c r="C60" s="82"/>
      <c r="D60" s="47"/>
    </row>
    <row r="61" spans="1:4" hidden="1" x14ac:dyDescent="0.2">
      <c r="A61" s="101"/>
      <c r="B61" s="33"/>
      <c r="C61" s="82"/>
      <c r="D61" s="47"/>
    </row>
    <row r="62" spans="1:4" hidden="1" x14ac:dyDescent="0.2">
      <c r="A62" s="101"/>
      <c r="B62" s="33"/>
      <c r="C62" s="82"/>
      <c r="D62" s="47"/>
    </row>
    <row r="63" spans="1:4" hidden="1" x14ac:dyDescent="0.2">
      <c r="A63" s="101"/>
      <c r="B63" s="33"/>
      <c r="C63" s="82"/>
      <c r="D63" s="47"/>
    </row>
    <row r="64" spans="1:4" hidden="1" x14ac:dyDescent="0.2">
      <c r="A64" s="101"/>
      <c r="B64" s="33"/>
      <c r="C64" s="82"/>
      <c r="D64" s="47"/>
    </row>
    <row r="65" spans="1:4" hidden="1" x14ac:dyDescent="0.2">
      <c r="A65" s="101"/>
      <c r="B65" s="33"/>
      <c r="C65" s="82"/>
      <c r="D65" s="47"/>
    </row>
    <row r="66" spans="1:4" hidden="1" x14ac:dyDescent="0.2">
      <c r="A66" s="101"/>
      <c r="B66" s="33"/>
      <c r="C66" s="82"/>
      <c r="D66" s="47"/>
    </row>
    <row r="67" spans="1:4" hidden="1" x14ac:dyDescent="0.2">
      <c r="A67" s="101"/>
      <c r="B67" s="33"/>
      <c r="C67" s="82"/>
      <c r="D67" s="47"/>
    </row>
    <row r="68" spans="1:4" hidden="1" x14ac:dyDescent="0.2">
      <c r="A68" s="101"/>
      <c r="B68" s="33"/>
      <c r="C68" s="82"/>
      <c r="D68" s="47"/>
    </row>
    <row r="69" spans="1:4" hidden="1" x14ac:dyDescent="0.2">
      <c r="A69" s="101"/>
      <c r="B69" s="33"/>
      <c r="C69" s="82"/>
      <c r="D69" s="47"/>
    </row>
    <row r="70" spans="1:4" hidden="1" x14ac:dyDescent="0.2">
      <c r="A70" s="101"/>
      <c r="B70" s="33"/>
      <c r="C70" s="82"/>
      <c r="D70" s="47"/>
    </row>
    <row r="71" spans="1:4" hidden="1" x14ac:dyDescent="0.2">
      <c r="A71" s="101"/>
      <c r="B71" s="33"/>
      <c r="C71" s="82"/>
      <c r="D71" s="47"/>
    </row>
    <row r="72" spans="1:4" hidden="1" x14ac:dyDescent="0.2">
      <c r="A72" s="101"/>
      <c r="B72" s="33"/>
      <c r="C72" s="82"/>
      <c r="D72" s="47"/>
    </row>
    <row r="73" spans="1:4" hidden="1" x14ac:dyDescent="0.2">
      <c r="A73" s="101"/>
      <c r="B73" s="33"/>
      <c r="C73" s="82"/>
      <c r="D73" s="47"/>
    </row>
    <row r="74" spans="1:4" hidden="1" x14ac:dyDescent="0.2">
      <c r="A74" s="101"/>
      <c r="B74" s="33"/>
      <c r="C74" s="82"/>
      <c r="D74" s="47"/>
    </row>
    <row r="75" spans="1:4" hidden="1" x14ac:dyDescent="0.2">
      <c r="A75" s="101"/>
      <c r="B75" s="33"/>
      <c r="C75" s="82"/>
      <c r="D75" s="47"/>
    </row>
    <row r="76" spans="1:4" hidden="1" x14ac:dyDescent="0.2">
      <c r="A76" s="101"/>
      <c r="B76" s="33"/>
      <c r="C76" s="82"/>
      <c r="D76" s="47"/>
    </row>
    <row r="77" spans="1:4" x14ac:dyDescent="0.2">
      <c r="A77" s="101"/>
      <c r="B77" s="33"/>
      <c r="C77" s="82"/>
      <c r="D77" s="47"/>
    </row>
    <row r="78" spans="1:4" hidden="1" x14ac:dyDescent="0.2">
      <c r="A78" s="107"/>
      <c r="B78" s="13"/>
      <c r="C78" s="82"/>
      <c r="D78" s="47"/>
    </row>
    <row r="79" spans="1:4" hidden="1" x14ac:dyDescent="0.2">
      <c r="A79" s="107"/>
      <c r="B79" s="13"/>
      <c r="C79" s="82"/>
      <c r="D79" s="47"/>
    </row>
    <row r="80" spans="1:4" hidden="1" x14ac:dyDescent="0.2">
      <c r="A80" s="107"/>
      <c r="B80" s="13"/>
      <c r="C80" s="82"/>
      <c r="D80" s="47"/>
    </row>
    <row r="81" spans="1:4" hidden="1" x14ac:dyDescent="0.2">
      <c r="A81" s="107"/>
      <c r="B81" s="13"/>
      <c r="C81" s="82"/>
      <c r="D81" s="47"/>
    </row>
    <row r="82" spans="1:4" hidden="1" x14ac:dyDescent="0.2">
      <c r="A82" s="107"/>
      <c r="B82" s="13"/>
      <c r="C82" s="82"/>
      <c r="D82" s="47"/>
    </row>
    <row r="83" spans="1:4" hidden="1" x14ac:dyDescent="0.2">
      <c r="A83" s="107"/>
      <c r="B83" s="13"/>
      <c r="C83" s="82"/>
      <c r="D83" s="47"/>
    </row>
    <row r="84" spans="1:4" hidden="1" x14ac:dyDescent="0.2">
      <c r="A84" s="107"/>
      <c r="B84" s="13"/>
      <c r="C84" s="82"/>
      <c r="D84" s="47"/>
    </row>
    <row r="85" spans="1:4" hidden="1" x14ac:dyDescent="0.2">
      <c r="A85" s="107"/>
      <c r="B85" s="13"/>
      <c r="C85" s="82"/>
      <c r="D85" s="47"/>
    </row>
    <row r="86" spans="1:4" x14ac:dyDescent="0.2">
      <c r="A86" s="107"/>
      <c r="B86" s="13"/>
      <c r="C86" s="82"/>
      <c r="D86" s="47"/>
    </row>
    <row r="87" spans="1:4" ht="13.5" thickBot="1" x14ac:dyDescent="0.25">
      <c r="A87" s="108"/>
      <c r="B87" s="50" t="s">
        <v>44</v>
      </c>
      <c r="C87" s="51">
        <f t="shared" ref="C87:D87" si="0">SUM(C7:C86)</f>
        <v>1650000</v>
      </c>
      <c r="D87" s="109">
        <f t="shared" si="0"/>
        <v>1650000</v>
      </c>
    </row>
    <row r="88" spans="1:4" ht="14.25" x14ac:dyDescent="0.2">
      <c r="A88" s="21"/>
      <c r="B88" s="28"/>
      <c r="C88" s="29"/>
      <c r="D88" s="29"/>
    </row>
    <row r="89" spans="1:4" ht="16.5" thickBot="1" x14ac:dyDescent="0.3">
      <c r="A89" s="21"/>
      <c r="B89" s="19" t="s">
        <v>45</v>
      </c>
      <c r="C89" s="59"/>
      <c r="D89" s="18"/>
    </row>
    <row r="90" spans="1:4" s="10" customFormat="1" x14ac:dyDescent="0.2">
      <c r="A90" s="110" t="s">
        <v>1</v>
      </c>
      <c r="B90" s="44" t="s">
        <v>2</v>
      </c>
      <c r="C90" s="45"/>
      <c r="D90" s="46"/>
    </row>
    <row r="91" spans="1:4" s="11" customFormat="1" x14ac:dyDescent="0.2">
      <c r="A91" s="111"/>
      <c r="B91" s="86"/>
      <c r="C91" s="87"/>
      <c r="D91" s="64"/>
    </row>
    <row r="92" spans="1:4" s="11" customFormat="1" ht="12" customHeight="1" x14ac:dyDescent="0.2">
      <c r="A92" s="96"/>
      <c r="B92" s="86"/>
      <c r="C92" s="87"/>
      <c r="D92" s="64"/>
    </row>
    <row r="93" spans="1:4" x14ac:dyDescent="0.2">
      <c r="A93" s="105"/>
      <c r="B93" s="13"/>
      <c r="C93" s="82"/>
      <c r="D93" s="47"/>
    </row>
    <row r="94" spans="1:4" x14ac:dyDescent="0.2">
      <c r="A94" s="105">
        <v>602020</v>
      </c>
      <c r="B94" s="13" t="s">
        <v>52</v>
      </c>
      <c r="C94" s="82">
        <v>160000</v>
      </c>
      <c r="D94" s="47"/>
    </row>
    <row r="95" spans="1:4" x14ac:dyDescent="0.2">
      <c r="A95" s="105"/>
      <c r="B95" s="13" t="s">
        <v>51</v>
      </c>
      <c r="C95" s="82"/>
      <c r="D95" s="47"/>
    </row>
    <row r="96" spans="1:4" s="20" customFormat="1" x14ac:dyDescent="0.2">
      <c r="A96" s="112"/>
      <c r="B96" s="13"/>
      <c r="C96" s="82"/>
      <c r="D96" s="47"/>
    </row>
    <row r="97" spans="1:6" s="20" customFormat="1" ht="18.75" x14ac:dyDescent="0.3">
      <c r="A97" s="112"/>
      <c r="B97" s="16" t="s">
        <v>48</v>
      </c>
      <c r="C97" s="65">
        <v>1650000</v>
      </c>
      <c r="D97" s="65">
        <f>C97</f>
        <v>1650000</v>
      </c>
      <c r="F97" s="78"/>
    </row>
    <row r="98" spans="1:6" s="20" customFormat="1" x14ac:dyDescent="0.2">
      <c r="A98" s="112"/>
      <c r="B98" s="16"/>
      <c r="C98" s="53"/>
      <c r="D98" s="48"/>
    </row>
    <row r="99" spans="1:6" s="20" customFormat="1" ht="19.5" thickBot="1" x14ac:dyDescent="0.35">
      <c r="A99" s="113"/>
      <c r="B99" s="55" t="s">
        <v>46</v>
      </c>
      <c r="C99" s="65">
        <f>SUM(C91:C98)</f>
        <v>1810000</v>
      </c>
      <c r="D99" s="65">
        <f>SUM(D91:D98)</f>
        <v>1650000</v>
      </c>
    </row>
    <row r="100" spans="1:6" x14ac:dyDescent="0.2">
      <c r="A100" s="21"/>
      <c r="B100" s="22"/>
      <c r="C100" s="59"/>
      <c r="D100" s="18"/>
    </row>
    <row r="101" spans="1:6" x14ac:dyDescent="0.2">
      <c r="C101" s="9"/>
    </row>
    <row r="102" spans="1:6" x14ac:dyDescent="0.2">
      <c r="B102" s="27" t="s">
        <v>56</v>
      </c>
    </row>
    <row r="105" spans="1:6" x14ac:dyDescent="0.2">
      <c r="B105" s="27" t="s">
        <v>57</v>
      </c>
    </row>
  </sheetData>
  <printOptions horizontalCentered="1"/>
  <pageMargins left="3.937007874015748E-2" right="3.937007874015748E-2" top="0.19685039370078741" bottom="0.19685039370078741" header="0" footer="0"/>
  <pageSetup paperSize="9" scale="85" orientation="portrait" r:id="rId1"/>
  <headerFooter alignWithMargins="0"/>
  <rowBreaks count="1" manualBreakCount="1">
    <brk id="8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rozpocet (2)</vt:lpstr>
      <vt:lpstr>rozpocet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Olca</dc:creator>
  <cp:lastModifiedBy>prislupska</cp:lastModifiedBy>
  <cp:lastPrinted>2019-10-21T08:48:02Z</cp:lastPrinted>
  <dcterms:created xsi:type="dcterms:W3CDTF">2018-09-19T11:45:24Z</dcterms:created>
  <dcterms:modified xsi:type="dcterms:W3CDTF">2021-04-27T10:30:16Z</dcterms:modified>
</cp:coreProperties>
</file>